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 Teodoro\Desktop\Draft_Manuscript_Syst_Review_FND___Long_Covid\"/>
    </mc:Choice>
  </mc:AlternateContent>
  <xr:revisionPtr revIDLastSave="0" documentId="13_ncr:1_{0D55F360-CAB2-4E24-931E-C3C62CF8927A}" xr6:coauthVersionLast="47" xr6:coauthVersionMax="47" xr10:uidLastSave="{00000000-0000-0000-0000-000000000000}"/>
  <bookViews>
    <workbookView xWindow="-110" yWindow="-110" windowWidth="19420" windowHeight="10420" xr2:uid="{6ED53DF7-DD2F-4A77-A8AC-87E57CC5FA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1" i="1" l="1"/>
  <c r="L89" i="1"/>
  <c r="L88" i="1"/>
  <c r="L87" i="1"/>
</calcChain>
</file>

<file path=xl/sharedStrings.xml><?xml version="1.0" encoding="utf-8"?>
<sst xmlns="http://schemas.openxmlformats.org/spreadsheetml/2006/main" count="1262" uniqueCount="571">
  <si>
    <t>First author</t>
  </si>
  <si>
    <t>Title</t>
  </si>
  <si>
    <t>Study Design</t>
  </si>
  <si>
    <t>Sample size</t>
  </si>
  <si>
    <t>Control</t>
  </si>
  <si>
    <t>Days post-acute COVID for data collection</t>
  </si>
  <si>
    <t>COVID diagnosis confirmation</t>
  </si>
  <si>
    <t>Sex (% female)</t>
  </si>
  <si>
    <t>Premorbid status</t>
  </si>
  <si>
    <t>Li</t>
  </si>
  <si>
    <t>Rehabilitation needs of the first cohort of post-acute COVID-19 patients in Hubei, China</t>
  </si>
  <si>
    <t>cross-sectional</t>
  </si>
  <si>
    <t>none</t>
  </si>
  <si>
    <t>confirmed</t>
  </si>
  <si>
    <t>Mandal</t>
  </si>
  <si>
    <t>COVID severity</t>
  </si>
  <si>
    <t>moderate</t>
  </si>
  <si>
    <t>'Long-COVID': a cross-sectional study of persisting symptoms, biomarker and imaging abnormalities following hospitalisation for COVID-19</t>
  </si>
  <si>
    <t>Petersen</t>
  </si>
  <si>
    <t>Long COVID in the Faroe Islands - a longitudinal study among non-hospitalized patients</t>
  </si>
  <si>
    <t>prospective</t>
  </si>
  <si>
    <t>unspecified</t>
  </si>
  <si>
    <t>HTN 19.4%, asthma 11.8%, hypothyroidism 5.1%, DM 3.7%, myocardial infarction (MI) 2.2%, cerebral haemorrhage 2.2%</t>
  </si>
  <si>
    <t>Moreno-Perez</t>
  </si>
  <si>
    <t>Post-acute COVID-19 syndrome. Incidence and risk factors: A Mediterranean cohort study</t>
  </si>
  <si>
    <t>mixed</t>
  </si>
  <si>
    <t>none 51.4%, hypertension (HTN) 30.7%, diabetes (DM) 11.1%, cardiovascular disease (CVD) 6.4%</t>
  </si>
  <si>
    <t>HTN 36.5%, DM 11.6%, obesity 30.6%, CVD 6.9%, chronic respiratory diseases 18.1%</t>
  </si>
  <si>
    <t>Venturelli</t>
  </si>
  <si>
    <t>Surviving COVID-19 in Bergamo province: a post-acute outpatient re-evaluation</t>
  </si>
  <si>
    <t>obesity 22.4%, HTN 21.7, CVD 9.5%, DM 7.4%, COPD 4.7%, heart failure 4.4%</t>
  </si>
  <si>
    <t>3.2% with PNS complications; 6.8% required neurology referral; neuropsychiatric 8.7% in total</t>
  </si>
  <si>
    <t>Simani</t>
  </si>
  <si>
    <t>Prevalence and correlates of chronic fatigue syndrome and post-traumatic stress disorder after the outbreak of the COVID-19</t>
  </si>
  <si>
    <t>none 55.7%, DM 23.3%, HTN 26.7%, CVD 16.7%, COPD 5%</t>
  </si>
  <si>
    <t>Iqbal</t>
  </si>
  <si>
    <t>The COVID-19 Sequelae: A Cross-Sectional Evaluation of Post-recovery Symptoms and the Need for Rehabilitation of COVID-19 Survivors</t>
  </si>
  <si>
    <t>DM9.5%, HTN 13.3%, asthma 10.1%, CVD 7.0%</t>
  </si>
  <si>
    <t>blurred vision 19.0%, tinnitus 19.0%</t>
  </si>
  <si>
    <t>Jacobson</t>
  </si>
  <si>
    <t>Patients with uncomplicated COVID-19 have long-term persistent symptoms and functional impairment similar to patients with severe COVID-19: a cautionary tale during a global pandemic</t>
  </si>
  <si>
    <t>DM 16.9%, HTN 11%, asthma/COPD 10.2%, heart disease 4.2%</t>
  </si>
  <si>
    <t>Sykes</t>
  </si>
  <si>
    <t>Post-COVID-19 Symptom Burden: What is Long-COVID and How Should We Manage It?</t>
  </si>
  <si>
    <t>HTN 41.0%, T2DM 22.0%, ischaemic heart disease 16.4%, asthma 14.2%</t>
  </si>
  <si>
    <t>HTN 41.9%, Respiratory disease 17.5%, DM 27.2%</t>
  </si>
  <si>
    <t>Jaywant</t>
  </si>
  <si>
    <t>Frequency and profile of objective cognitive deficits in hospitalized patients recovering from COVID-19</t>
  </si>
  <si>
    <t>severe</t>
  </si>
  <si>
    <t>0 (after stablisation)</t>
  </si>
  <si>
    <t>known cognitive dysfunction 4%, cardiometabolic diseases 64%</t>
  </si>
  <si>
    <t>Osikomaiya</t>
  </si>
  <si>
    <t>'Long COVID': persistent COVID-19 symptoms in survivors managed in Lagos State, Nigeria</t>
  </si>
  <si>
    <t>0 (in follow up clinic)</t>
  </si>
  <si>
    <t>HTN 15.7%, DM 3.3%, peptic ulcer disease 1.5%</t>
  </si>
  <si>
    <t>visual blurring 2.2%; tremor 0.7%; vertigo 1.1%; neurological symptoms overall 39.1%</t>
  </si>
  <si>
    <t>Miskowiak</t>
  </si>
  <si>
    <t>Cognitive impairments four months after COVID-19 hospital discharge: Pattern, severity and association with illness variables</t>
  </si>
  <si>
    <t>Charlson comorbidity score 2.9</t>
  </si>
  <si>
    <t>59-65% depending on cut-off, subjectively 80% reported cognitive dysfunction affecting daily lives</t>
  </si>
  <si>
    <t>Gaber</t>
  </si>
  <si>
    <t>Persistent post-covid symptoms in healthcare workers</t>
  </si>
  <si>
    <t>not mentioned</t>
  </si>
  <si>
    <t>0 ('persistent')</t>
  </si>
  <si>
    <t>Leta</t>
  </si>
  <si>
    <t>Parkinson's Disease and Post-COVID-19 Syndrome: The Parkinson's Long-COVID Spectrum</t>
  </si>
  <si>
    <t>Parkinson's disease 100% (inclusion criterion), Charlson Comorbidity Index 2.0</t>
  </si>
  <si>
    <t>22.2% including memory problems</t>
  </si>
  <si>
    <t>Worsening motor function 51.9%, increased levodopa daily dose requirements 48.2%; peripheral neuropathy (numbness) 11.1%</t>
  </si>
  <si>
    <t>5.2% including memory</t>
  </si>
  <si>
    <t>Estiri</t>
  </si>
  <si>
    <t>Evolving Phenotypes of non-hospitalized Patients that Indicate Long Covid</t>
  </si>
  <si>
    <t>retrospective</t>
  </si>
  <si>
    <t>Method of assessment</t>
  </si>
  <si>
    <t>self-reported</t>
  </si>
  <si>
    <t>graded a list of symptoms from absent (0) to severe (11)</t>
  </si>
  <si>
    <t>self-reported, clinical examination, blood test, chest X-ray, pulmonary function test, EuroQol visual analogue scale</t>
  </si>
  <si>
    <t>self-reported, MoCA, IES-R, HADS, RSA</t>
  </si>
  <si>
    <t>questionnaire based on the Fukuda guidelines: rating the severity of different criteria</t>
  </si>
  <si>
    <t>neuropsychologist assessment of attention, executive functioning and memory; Brief Memory Executive Test BMET + AM-PAC Inpatient Short Form, psychiatric assessment</t>
  </si>
  <si>
    <t>electronic health record review</t>
  </si>
  <si>
    <t>self-reported, EuroQol 5D 5L</t>
  </si>
  <si>
    <t>SCP-D, TMT-B, CFQ</t>
  </si>
  <si>
    <t>mild</t>
  </si>
  <si>
    <t>yes</t>
  </si>
  <si>
    <t>Late conditions diagnosed 1-4 months following an initial COVID-19 encounter: a matched cohort study using inpatient and outpatient administrative data - United States, March 1-June 30, 2020</t>
  </si>
  <si>
    <t>Mattioli</t>
  </si>
  <si>
    <t>Neurological and cognitive sequelae of Covid-19: a four month follow-up</t>
  </si>
  <si>
    <t>Lund</t>
  </si>
  <si>
    <t>Post-acute effects of SARS-CoV-2 infection in individuals not requiring hospital admission: a Danish population-based cohort study</t>
  </si>
  <si>
    <t>Frontera</t>
  </si>
  <si>
    <t>A prospective study of long-term outcomes among hospitalized COVID-19 patients with and without neurological complications</t>
  </si>
  <si>
    <t>Augustin</t>
  </si>
  <si>
    <t>Post-COVID syndrome in non-hospitalised patients with COVID-19: a longitudinal prospective cohort study</t>
  </si>
  <si>
    <t>Nielsen</t>
  </si>
  <si>
    <t>Day by day symptoms following positive and negative PCR tests for SARS-CoV-2 in non-hospitalised health-care workers: a 90-day follow-up study</t>
  </si>
  <si>
    <t>Romero-Duarte</t>
  </si>
  <si>
    <t>Sequelae, persistent symptomatology and outcomes after COVID-19 hospitalization: the ANCOHVID multicentre 6-month follow-up study</t>
  </si>
  <si>
    <t>Vaes</t>
  </si>
  <si>
    <t>Recovery from COVID-19: a sprint or marathon? 6-month follow-up data from online long COVID-19 support group members</t>
  </si>
  <si>
    <t>Huang</t>
  </si>
  <si>
    <t>6-month consequences of COVID-19 in patients discharged from hospital: a cohort study</t>
  </si>
  <si>
    <t>Chopra</t>
  </si>
  <si>
    <t>Clinical predictors of long COVID-19 and phenotypes of mild COVID-19 at a tertiary care centre in India</t>
  </si>
  <si>
    <t>Spinicci</t>
  </si>
  <si>
    <t>Clinical and Laboratory Follow-up After Hospitalization for COVID-19 at an Italian Tertiary Care Center</t>
  </si>
  <si>
    <t>Pujari</t>
  </si>
  <si>
    <t>Long-coronavirus disease among people living with HIV in western India: An observational study</t>
  </si>
  <si>
    <t>Peghin</t>
  </si>
  <si>
    <t>Post-COVID-19 symptoms 6 months after acute infection among hospitalized and non-hospitalized patients</t>
  </si>
  <si>
    <t>Post-COVID symptoms reported at asynchronous virtual review and stratified follow-up after COVID-19 pneumonia</t>
  </si>
  <si>
    <t>Gonzalez-Hermosillo</t>
  </si>
  <si>
    <t>Post-Acute COVID-19 Symptoms, a Potential Link with Myalgic Encephalomyelitis/Chronic Fatigue Syndrome: A 6-Month Survey in a Mexican Cohort</t>
  </si>
  <si>
    <t>Boscolo-Rizzo</t>
  </si>
  <si>
    <t>Sequelae in adults at 12 months after mild-to-moderate coronavirus disease 2019 (COVID-19)</t>
  </si>
  <si>
    <t>Bliddal</t>
  </si>
  <si>
    <t>Acute and persistent symptoms in non-hospitalized PCR-confirmed COVID-19 patients</t>
  </si>
  <si>
    <t>Blomberg</t>
  </si>
  <si>
    <t>Long COVID in a prospective cohort of home-isolated patients</t>
  </si>
  <si>
    <t>Bastola</t>
  </si>
  <si>
    <t>Persistent Symptoms in Post-COVID-19 Patients Attending Follow-Up OPD at Sukraraj Tropical and Infectious Disease Hospital (STIDH), Kathmandu, Nepal</t>
  </si>
  <si>
    <t>Aydin</t>
  </si>
  <si>
    <t>Computed tomography at every step: Long coronavirus disease</t>
  </si>
  <si>
    <t>Long-Term Outcomes of Patients with Coronavirus Disease 2019 at One Year after Hospital Discharge</t>
  </si>
  <si>
    <t>Seeßle</t>
  </si>
  <si>
    <t>Persistent symptoms in adult patients one year after COVID-19: a prospective cohort study</t>
  </si>
  <si>
    <t>Kayaaslan</t>
  </si>
  <si>
    <t>Post-COVID syndrome: A single-center questionnaire study on 1007 participants recovered from COVID-19</t>
  </si>
  <si>
    <t>Ogoina</t>
  </si>
  <si>
    <t>Post-Discharge Symptoms among Hospitalized COVID-19 Patients in Nigeria: A Single-Center Study</t>
  </si>
  <si>
    <t>Hampshire</t>
  </si>
  <si>
    <t>Cognitive deficits in people who have recovered from COVID-19</t>
  </si>
  <si>
    <t>Razai</t>
  </si>
  <si>
    <t>Patients' Experiences of "Long COVID" in the Community and Recommendations for Improving Services: A Quality Improvement Survey</t>
  </si>
  <si>
    <t>Diaz-Fuentes</t>
  </si>
  <si>
    <t>Coronavirus Pneumonia: Outcomes and Characteristics of Patients in an Inner-City Area after 3 Months of Infection</t>
  </si>
  <si>
    <t>Darcis (1 months)</t>
  </si>
  <si>
    <t>Long-term clinical follow-up of patients suffering from moderate-to-severe COVID-19 infection: a monocentric prospective observational cohort study</t>
  </si>
  <si>
    <t>Darcis (3 months)</t>
  </si>
  <si>
    <t>Darcis (6 months)</t>
  </si>
  <si>
    <t>Lombardo</t>
  </si>
  <si>
    <t>Long-Term Coronavirus Disease 2019 Complications in Inpatients and Outpatients: A One-Year Follow-up Cohort Study</t>
  </si>
  <si>
    <t>Johnsen</t>
  </si>
  <si>
    <t>Descriptive analysis of long COVID sequelae identified in a multidisciplinary clinic serving hospitalised and non-hospitalised patients</t>
  </si>
  <si>
    <t>Bell</t>
  </si>
  <si>
    <t>Post-acute sequelae of COVID-19 in a non-hospitalized cohort: Results from the Arizona CoVHORT</t>
  </si>
  <si>
    <t>Horwitz</t>
  </si>
  <si>
    <t>Six-Month Outcomes in Patients Hospitalized with Severe COVID-19</t>
  </si>
  <si>
    <t>Buoite Stella</t>
  </si>
  <si>
    <t>Autonomic dysfunction in post-COVID patients with and witfhout neurological symptoms: a prospective multidomain observational study</t>
  </si>
  <si>
    <t>Catalan (no steroids)</t>
  </si>
  <si>
    <t>Corticosteroids for COVID-19 symptoms and quality of life at 1 year from admission</t>
  </si>
  <si>
    <t>Catalan (steroids)</t>
  </si>
  <si>
    <t>Soraas</t>
  </si>
  <si>
    <t>Persisting symptoms three to eight months after non-hospitalized COVID-19, a prospective cohort study</t>
  </si>
  <si>
    <t>Munblit</t>
  </si>
  <si>
    <t>Incidence and risk factors for persistent symptoms in adults previously hospitalized for COVID-19</t>
  </si>
  <si>
    <t>Tosato</t>
  </si>
  <si>
    <t>Prevalence and Predictors of Persistence of COVID-19 Symptoms in Older Adults: A Single-Center Study</t>
  </si>
  <si>
    <t>Sigfrid</t>
  </si>
  <si>
    <t>Long Covid in adults discharged from UK hospitals after Covid-19: A prospective, multicentre cohort study using the ISARIC WHO Clinical Characterisation Protocol</t>
  </si>
  <si>
    <t>Terlizzi</t>
  </si>
  <si>
    <t>Monitoring New Symptoms After COVID-19 Infection Among Primary Care Patients in New York City</t>
  </si>
  <si>
    <t>Gouraud</t>
  </si>
  <si>
    <t>Association Between Psychological Distress, Cognitive Complaints, and Neuropsychological Status After a Severe COVID-19 Episode: A Cross-Sectional Study</t>
  </si>
  <si>
    <t>Wanga</t>
  </si>
  <si>
    <t>Long-Term Symptoms Among Adults Tested for SARS-CoV-2 - United States, January 2020-April 2021</t>
  </si>
  <si>
    <t>Yomogida</t>
  </si>
  <si>
    <t>Post-Acute Sequelae of SARS-CoV-2 Infection Among Adults Aged ≥18 Years - Long Beach, California, April 1-December 10, 2020</t>
  </si>
  <si>
    <t>Aly</t>
  </si>
  <si>
    <t>Long COVID and chronic fatigue syndrome: A survey of elderly female survivors in Egypt</t>
  </si>
  <si>
    <t>Ares-Blanco</t>
  </si>
  <si>
    <t>SARS-CoV-2 pneumonia follow-up and long COVID in primary care: A retrospective observational study in Madrid city</t>
  </si>
  <si>
    <t>Mendez</t>
  </si>
  <si>
    <t>Long-term neuropsychiatric outcomes in COVID-19 survivors: A 1-year longitudinal study</t>
  </si>
  <si>
    <t>Taquet</t>
  </si>
  <si>
    <t>Incidence, co-occurrence, and evolution of long-COVID features: A 6-month retrospective cohort study of 273,618 survivors of COVID-19</t>
  </si>
  <si>
    <t>Och (3m)</t>
  </si>
  <si>
    <t>Persistent Post-COVID-19 Syndrome in Hemodialyzed Patients-A Longitudinal Cohort Study from the North of Poland</t>
  </si>
  <si>
    <t>Och (6m)</t>
  </si>
  <si>
    <t>Lemhofer</t>
  </si>
  <si>
    <t>The impact of Post-COVID-Syndrome on functioning - results from a community survey in patients after mild and moderate SARS-CoV-2-infections in Germany</t>
  </si>
  <si>
    <t>Asadi-Pooya</t>
  </si>
  <si>
    <t>Long COVID syndrome-associated brain fog</t>
  </si>
  <si>
    <t>van den Borst</t>
  </si>
  <si>
    <t>Comprehensive health assessment three months after recovery from acute COVID-19</t>
  </si>
  <si>
    <t>Carfi</t>
  </si>
  <si>
    <t>Persistent symptoms in patients after acute COVID-19</t>
  </si>
  <si>
    <t>Carvalho-Schneider</t>
  </si>
  <si>
    <t>Follow-up of adults with noncritical COVID-19 two months after symptom onset</t>
  </si>
  <si>
    <t>Garrigues</t>
  </si>
  <si>
    <t>Post-discharge persistent symptoms and health-related quality of life after hospitalization for COVID-19</t>
  </si>
  <si>
    <t>Tolba</t>
  </si>
  <si>
    <t>Assessment and Characterization of Post‐COVID‐19 manifestations</t>
  </si>
  <si>
    <t>Xiong</t>
  </si>
  <si>
    <t>Clinical sequelae of COVID-19 survivors in Wuhan, China: a single-centre longitudinal study</t>
  </si>
  <si>
    <t>Nersesjan</t>
  </si>
  <si>
    <t>Central and peripheral nervous system complications of COVID-19: a prospective tertiary center cohort with 3-month follow-up</t>
  </si>
  <si>
    <t>Chevinsky (moderate)</t>
  </si>
  <si>
    <t>Chevinsky (mild)</t>
  </si>
  <si>
    <t>1.2 (odds ratio at 31+ days)</t>
  </si>
  <si>
    <t>1.3 (odds ratio)</t>
  </si>
  <si>
    <t>3.2 (odds ratio)</t>
  </si>
  <si>
    <t>2.2 (odds ratio)</t>
  </si>
  <si>
    <t>0.86 (odds ratio)</t>
  </si>
  <si>
    <t>as above</t>
  </si>
  <si>
    <t>HTN 15%, obesity 8.3%, diabetes 3.3%, respiratory disease 3.3%</t>
  </si>
  <si>
    <t>neurological examination, Controlled Oral Word Association, Rey figure copy and recall, California Verbal Learning Test, TEA attention test, Tower of London Test, MMSE, DASS-21</t>
  </si>
  <si>
    <t>hearing loss 1.6%, tremor 1.6%</t>
  </si>
  <si>
    <t>obesity 7.6%, smoking 2.7%, alcohol-related disorders 2.0%, depression 1.1%, anxiety 2.2%, cancer 4.4%, dementia 0.8%, diabetes 5.9%, hypertension 23.7%, CVD 9.3%, pulmonary disease 8.8%</t>
  </si>
  <si>
    <t>dementia 14%, psychiatric illness 16%, stroke 20%, seizure 16%, movement disorder 3%; hypertension 40%, diabetes 32%,  COPD/asthma 9%</t>
  </si>
  <si>
    <t>modified Rankin Scale, ADLs, MoCA telephone, Neuro-QoL batteries for anxiety, depression, fatigue, sleep</t>
  </si>
  <si>
    <t>35% worse than average</t>
  </si>
  <si>
    <t>abnormal MoCA 46%; 50% when excluding those with pre-existing cognitive dysfunction</t>
  </si>
  <si>
    <t>43% worse than average</t>
  </si>
  <si>
    <t>hypertension 8.0%, chronic lung disease 2.7%, malignancies 2.4%, diabetes 1.7%, autoimmune disease 1.8%</t>
  </si>
  <si>
    <t>yes/no questionnaire of a list of symptoms</t>
  </si>
  <si>
    <t>hypertension 51.3%, diabetes 20.8%, CVD 20.6%, pneumopathy 13.4%, COPD 5.0%, asthma 7.4%</t>
  </si>
  <si>
    <t>total neurological 20.8%; muscle weakness 3.8%; ICU-related polyneuropathy 3.1%; paraesthesia 3.4%, movement disturbances (dystonia, tremor) 3.4%,  vertigo 1.9%</t>
  </si>
  <si>
    <t>2.6% (disorientation or confusion)</t>
  </si>
  <si>
    <t>2.9% (hypotension or syncope)</t>
  </si>
  <si>
    <t>59.4% none, 25.19% one comorbidity, 14.6% 2+, not specified</t>
  </si>
  <si>
    <t>self-reporting, Post-COVID-19 Functiona Status Scale, EQ-5D-5L</t>
  </si>
  <si>
    <t>&gt;80%</t>
  </si>
  <si>
    <t>&gt;30%</t>
  </si>
  <si>
    <t>~40%</t>
  </si>
  <si>
    <t>&gt;20%</t>
  </si>
  <si>
    <t>ambidirectional</t>
  </si>
  <si>
    <t>HTN 29%, DM 12%, CVD 7%, cerebrovascular disease 3%, COPD 2%</t>
  </si>
  <si>
    <t>EQ-5D-5L, EQ-VAS, other questionares assessing respiratory function, CT chest, bloods</t>
  </si>
  <si>
    <t>26.0% (fatigue or muscle weakness)</t>
  </si>
  <si>
    <t>9.0% (palpitations)</t>
  </si>
  <si>
    <t>HTN 10.5%, hypothyroidism 10.5%, diabetes 7.0%, heart disease 5.3%, respiratory disease 1.7%, others 5.3%</t>
  </si>
  <si>
    <t>7.54% (myalgia)</t>
  </si>
  <si>
    <t>HTN 50%, DM 21%, COPD 12%, coronary heart disease 12%, CKD 7%</t>
  </si>
  <si>
    <t>12% chest pain, 5% myalgia</t>
  </si>
  <si>
    <t>3% vertigo</t>
  </si>
  <si>
    <t>10% 'mental confusion'</t>
  </si>
  <si>
    <t>26% (insomnia)</t>
  </si>
  <si>
    <t>15% palpitation</t>
  </si>
  <si>
    <t>visual disorders 11%, impaired hearing 6%, peripheral neuropathies 5%; depression/anxiety 4%</t>
  </si>
  <si>
    <t>HIV 100% (inclusion criterion), hypertension 39.4%, diabetes 17.0%</t>
  </si>
  <si>
    <t>6.4% (myalgia)</t>
  </si>
  <si>
    <t>bidirectional</t>
  </si>
  <si>
    <t>HTN 22.7%, DM5.5%, respiratory disease 3.5%, CVD1.2%, psychiatric disease 1%</t>
  </si>
  <si>
    <t>neurological disorders 9.6%, psychiatric 4.9%</t>
  </si>
  <si>
    <t>Taylor (severe)</t>
  </si>
  <si>
    <t>Taylor (moderate)</t>
  </si>
  <si>
    <t>Taylor (mild)</t>
  </si>
  <si>
    <t>27.2% (concentration)</t>
  </si>
  <si>
    <t>46.7% (muscular pain)</t>
  </si>
  <si>
    <t>depression 24.9%, anxiety 20.1%</t>
  </si>
  <si>
    <t>depression 19.4%, anxiety 15.2%</t>
  </si>
  <si>
    <t>depression 36.9%, anxiety 33.8%</t>
  </si>
  <si>
    <t>0 'persistent'</t>
  </si>
  <si>
    <t>HTN 40.7%, DM 31.5%, CVD 16.9%, COPD 3%, CKD 10.7%, immunosuppressive disease 11.5%, psychiatric disease 1.5%</t>
  </si>
  <si>
    <t>23.1% (concentration impairment)</t>
  </si>
  <si>
    <t>45.3% (STM loss)</t>
  </si>
  <si>
    <t>blurred vision 38.5%, tingling 46.9%</t>
  </si>
  <si>
    <t>40.8% (musculoskeletal)</t>
  </si>
  <si>
    <t>40.8% (tachycardia), 16.9% (orthostatic intolerance), 36.2% (change in pattern of sweating)</t>
  </si>
  <si>
    <t>CVD 8.6%, chronic respiratory disease 6.9%, immunosuppression 5.9%, DM 3.3%, cancer 1.6%, liver disease 1.6%, kidney disease 0.7%</t>
  </si>
  <si>
    <t>~3%</t>
  </si>
  <si>
    <t>9.2% (musculoskeletal)</t>
  </si>
  <si>
    <t>7% (insomnia)</t>
  </si>
  <si>
    <t>13.0% including memory</t>
  </si>
  <si>
    <t>19.0% (difficulty concentrating)</t>
  </si>
  <si>
    <t>tingling 4.0%</t>
  </si>
  <si>
    <t>HTN 24.6%, DM 14.4%, CVD 5.1%, hypothyroidism 6.8%, psychiatric disease 4.2%</t>
  </si>
  <si>
    <t>asthma/COPD 10%, HTN 8%, CVD 4%, rheumatic dx 5%, DM 3%, immunosuppression 2%</t>
  </si>
  <si>
    <t>19.4% (chest)</t>
  </si>
  <si>
    <t>1.7% (impaired concentration)</t>
  </si>
  <si>
    <t>16.1% (insomnia)</t>
  </si>
  <si>
    <t>0.8% (hot flushes), 9.3% (palpitations)</t>
  </si>
  <si>
    <t>burning sensation along limbs 2.5%</t>
  </si>
  <si>
    <t>4.3% (palpitation)</t>
  </si>
  <si>
    <t>6.0% (chest)</t>
  </si>
  <si>
    <t>muscle weakness 20.7%</t>
  </si>
  <si>
    <t>Maestre-Muniz (mild)</t>
  </si>
  <si>
    <t>Maestre-Muniz (moderate)</t>
  </si>
  <si>
    <t>HTN 31.5%, DM 12.1%, cognitive impairment 4.7%, CVD 2.2%, depression 5.6%, COPD 3.4%, asthma 7.8%</t>
  </si>
  <si>
    <t>HTN 67.4%, DM 33.7%, cognitive impairment 12.1%, CVD 13.3%, depression 8.1%, COPD 9.4%, asthma 5.8%</t>
  </si>
  <si>
    <t>self-reported, Red Cross Disability Scale and Global Deterioration Scale for cognitive abilities</t>
  </si>
  <si>
    <t>6.8% (concentration difficulties)</t>
  </si>
  <si>
    <t>16.7% (insomnia)</t>
  </si>
  <si>
    <t>7.4% (palpitation)</t>
  </si>
  <si>
    <t>muscular weakness 17%</t>
  </si>
  <si>
    <t>muscular weakness 20.7%</t>
  </si>
  <si>
    <t>19.8% myalgia, 6.5% chest pain</t>
  </si>
  <si>
    <t>13.2% myalgia, 10.3% chest pain</t>
  </si>
  <si>
    <t>asthma 12.5%, HTN 35.1%, CVD 4.2%, T2DM 7.3%, autoimmune disease 5.2%, depression 7.3%, neurocognitive disease 0%</t>
  </si>
  <si>
    <t>HTN 20.3%, DM 15.4%, cerebroarterial disease 7%, thyroid disease 2.1%, COPD 5%</t>
  </si>
  <si>
    <t>3.1% (myalgia)</t>
  </si>
  <si>
    <t>16.2% (concentration &amp; memory)</t>
  </si>
  <si>
    <t>9.6% insomnia, 3.6% hypersomnia</t>
  </si>
  <si>
    <t>DM 20%, HTN 40%</t>
  </si>
  <si>
    <t>hospital notes</t>
  </si>
  <si>
    <t>3.3% (chest pain)</t>
  </si>
  <si>
    <t>6.6% (poor concentration)</t>
  </si>
  <si>
    <t>3.3% (palpitation)</t>
  </si>
  <si>
    <t>self-reported (questionnaire), Great British Intelligence Test (9 cognitive tests) --&gt; generalised linear modelling</t>
  </si>
  <si>
    <t>global performance deficits</t>
  </si>
  <si>
    <t>DM 20%, HTN 24%, asthma 17%, COPD 5%, depression 7%</t>
  </si>
  <si>
    <t>includes suspected</t>
  </si>
  <si>
    <t>self-reported, chest imaging</t>
  </si>
  <si>
    <t>HTN 44.4%, DM 36.2%, resp Dx 20.6%</t>
  </si>
  <si>
    <t>self-reported, chest imaging, blood markers</t>
  </si>
  <si>
    <t>Paresthesia 3%</t>
  </si>
  <si>
    <t>Paresthesia 4%</t>
  </si>
  <si>
    <t>Paresthesia 1%</t>
  </si>
  <si>
    <t>HTN 29%, CVD 11%, DM 9.2%, COPD 5.6%, psychiatric illness excluded</t>
  </si>
  <si>
    <t>sensory alteration 28%, movement impairments 18%</t>
  </si>
  <si>
    <t>HTN 14.9%, asthma 15.8%</t>
  </si>
  <si>
    <t>visual changes 6.3%, stress/anxiety 30.8%</t>
  </si>
  <si>
    <t>DM 9%, COPD 4%, asthma 26%</t>
  </si>
  <si>
    <t>Cognitive Failures Questionnaire (CFQ), Screen for Cognitive Impairment in Psychiatry Danish Version (SCIP-D) and the Trail Making Test-Part B (TMT-B)</t>
  </si>
  <si>
    <t>51-58% depending on cut-off of CFQ. Of these, 38-53% broad impariments, 4-16% selective impairments</t>
  </si>
  <si>
    <t>DM 36.18%, CVD 8.55%, HTN 59.21%, resp 23.03%</t>
  </si>
  <si>
    <t>numbness/tingling 28%</t>
  </si>
  <si>
    <t>Composite Autonomic Symptom Scale 31 (COMPASS-31) questionnaire</t>
  </si>
  <si>
    <t>23.7% (global)</t>
  </si>
  <si>
    <t>*COMPASS-31 score 20.7, orthostatic hypotension and environmental intolerences</t>
  </si>
  <si>
    <t>HTN 40.9%, COPD 2.3%, chronic bronchitis 2.3%, asthma 4.5%, DM 13.6%, anxiety 6.8%, depression 4.5%</t>
  </si>
  <si>
    <t>HTN 71.9%, resp Dx 0%, DM 18.8%, anxiety 3.1%, depression 3.1%</t>
  </si>
  <si>
    <t>32% with chronic disease. Not specified</t>
  </si>
  <si>
    <t>Questionnaire</t>
  </si>
  <si>
    <t>self-assessed change in health: 36% a lot worse or somewhat worse</t>
  </si>
  <si>
    <t>Questionnaire (ISARIC Long‐term Follow‐up Study questionnaire)</t>
  </si>
  <si>
    <t>fainting/blackouts 1.4%, palpitations 7.1%</t>
  </si>
  <si>
    <t>CVD 18.1%, HTN 46.2%, COPD 7.3%, asthma 4.6%, chronic neurological disorder 4.6%, dementia 1%, DM 14.6%</t>
  </si>
  <si>
    <t>muscle weakness 10.3%, can't fully move or control movement 1.7%, pins and needles 3.5%, myoclonus 1.1%</t>
  </si>
  <si>
    <t>4.4% (problem with balance), 5.3% (dizziness)</t>
  </si>
  <si>
    <t>HTN 64.2%, DM 15.8%, COPD 21.8%, HF 9.1%</t>
  </si>
  <si>
    <t>Questionnaire, MMSE</t>
  </si>
  <si>
    <t>&lt;10%</t>
  </si>
  <si>
    <t>asthma 19.9%, other respiratory disease 7.0% DM 19.0%, cardiac Dx 13.5%</t>
  </si>
  <si>
    <t>self-reported, Washington Group Short Set tool</t>
  </si>
  <si>
    <t>30.0% (including memory)</t>
  </si>
  <si>
    <t>25.0% (palpitations)</t>
  </si>
  <si>
    <t>HTN 52.5%, DM 26.9%, asthma 17.0%, COPD 8.4%</t>
  </si>
  <si>
    <t>medical record coding</t>
  </si>
  <si>
    <t>questionnaire, Digit Symbol Substitution Test, Semantic Verbal Fluency Test, Mini Mental Status Examination</t>
  </si>
  <si>
    <t>median results: HADS 10, MMSE 28, DSST 50, SVFT 18</t>
  </si>
  <si>
    <t>questionnaire</t>
  </si>
  <si>
    <t>4.2% (palpitation)</t>
  </si>
  <si>
    <t>46.5% with pre-existing condition, not specified</t>
  </si>
  <si>
    <t>Questions adapted from the 30-item California Reportable Disease Information Exchange COVID-19 case investigation questionnaire</t>
  </si>
  <si>
    <t>"retrospective cross-sectional"</t>
  </si>
  <si>
    <t>48.6% (including weakness)</t>
  </si>
  <si>
    <t>63.47% (12.2% increase, 24.3% insomnia, 27% fractured sleep)</t>
  </si>
  <si>
    <t>11.3% (palpitations)</t>
  </si>
  <si>
    <t>tingling and numbness 5.2%</t>
  </si>
  <si>
    <t>HTN 45.8%, DM 18.7%, asthma 12.9%, COPD 5.2%, HF 3.9%</t>
  </si>
  <si>
    <t>HTN 32.2%, DM 14.6%, CHD 4.7%, respiratory disease 12.3%</t>
  </si>
  <si>
    <t>questionnaire to assess (i) objective memory and cognitive function (ii) subjective cognitive complaints; (iii) anxiety, depression and post-traumatic stress disorder (PTSD) for the psychiatric morbidity and (iv) QoL.</t>
  </si>
  <si>
    <t>parasthesia 7%, tremors 1.2%; anxiety 35.1%, depression 32.2%, PTSD 24.6%</t>
  </si>
  <si>
    <t>24% subjectively, 46.8% objectively</t>
  </si>
  <si>
    <t>32.2% subjectively</t>
  </si>
  <si>
    <t>HTN 30.7%, T2DM 15.8%, asthma 10.8%, mood disorders 15.4%, anxiety disorders 19.1%, ischaemic heart disease 9.1%, other heart disease 18.2%</t>
  </si>
  <si>
    <t>screening of electronic health records for 9 features: SOB, fatigue, chest pain, headache, AP, myalgia, other pain, cognitie, anxiety/depression</t>
  </si>
  <si>
    <t>anxiety/depression 15.49%</t>
  </si>
  <si>
    <t>on haemodyalisis 100% (inclusion criterion), DM 60.63%, HTN 93.7%</t>
  </si>
  <si>
    <t>40.51% palpitations</t>
  </si>
  <si>
    <t>nine</t>
  </si>
  <si>
    <t>CVD 24%, respiratory disease 19%, HTN 28%, DM 14%</t>
  </si>
  <si>
    <t>questionnaires: clinical frailty score (CFS), telephone interview of cognitive status (TICS), cognitive failure questionnaire (CFQ), Nijimegen Clinical Screening instrument (NCSI) for neurology related, imaging</t>
  </si>
  <si>
    <t>TICS &lt; 34 = 15%, CFQ = 43 - 17%</t>
  </si>
  <si>
    <t>HTN 35%, DM 7%, CVD 4.9%, COPD 9.1%</t>
  </si>
  <si>
    <t>31.5% with one comorbidity, 19.2% with 2 or more comobidities</t>
  </si>
  <si>
    <t>DM 21.7%, HTN 46.7%</t>
  </si>
  <si>
    <t>26.7% (attention disorder)</t>
  </si>
  <si>
    <t>20 (after negative PCR following postive PCR)</t>
  </si>
  <si>
    <t>HTN 7.7%, DM 5.2%, asthma 1%</t>
  </si>
  <si>
    <t>28.6% (dementia)</t>
  </si>
  <si>
    <t>blurred vision 17.1%</t>
  </si>
  <si>
    <t>7.6% (arthralgia)</t>
  </si>
  <si>
    <t>HTN 15.2%, DM 7.4%, COPD 4.1%, CVD 3.3%</t>
  </si>
  <si>
    <t>11.2% (increase in resting heart rate), 4.8% (discontinueous flushing)</t>
  </si>
  <si>
    <t>HTN 24.6%, DM 14.8%, asthma 4.9%, COPD 8.2%, interstitial lung disease 1.6%, ischaemic heart disease 13.1%, neurological 18.0%, psychiatric 6.6%</t>
  </si>
  <si>
    <t>45.9% CNS/PNS complications; encephalopaty 2.2%, neuropathy 8.9%, (peripheral facial palsy 50%, meralgia paresthetica 50%)</t>
  </si>
  <si>
    <t>self-reported on somatosensory and cognitive symptoms. Clinical assessment of cognition, seizure, delirium emotional lability during hospitalisation; MOCA at discharge, electronic health record search for 3 months follow up.</t>
  </si>
  <si>
    <t>Cellai</t>
  </si>
  <si>
    <t>Characterization of Prolonged COVID-19 Symptoms in an Outpatient Telemedicine Clinic</t>
  </si>
  <si>
    <t>Kingstone</t>
  </si>
  <si>
    <t>Finding the 'right' GP: a qualitative study of the experiences of people with long-COVID</t>
  </si>
  <si>
    <t>Ladds</t>
  </si>
  <si>
    <t>Persistent symptoms after Covid-19: qualitative study of 114 "long Covid" patients and draft quality principles for services</t>
  </si>
  <si>
    <t>Puchner</t>
  </si>
  <si>
    <t>Beneficial effects of multi-disciplinary rehabilitation in post-acute COVID-19 - an observational cohort study</t>
  </si>
  <si>
    <t>Guedj</t>
  </si>
  <si>
    <t>18 F-FDG brain PET hypometabolism in patients with long COVID</t>
  </si>
  <si>
    <t>Sollini</t>
  </si>
  <si>
    <t>Long COVID hallmarks on [18F]FDG-PET/CT: a case-control study</t>
  </si>
  <si>
    <t>Sudre</t>
  </si>
  <si>
    <t>Attributes and predictors of long COVID</t>
  </si>
  <si>
    <t>Taylor</t>
  </si>
  <si>
    <t>'Reluctant pioneer': A qualitative study of doctors' experiences as patients with long COVID</t>
  </si>
  <si>
    <t>Dennis</t>
  </si>
  <si>
    <t>Multiorgan impairment in low-risk individuals with post-COVID-19 syndrome: a prospective, community-based study</t>
  </si>
  <si>
    <t>Blazhenets</t>
  </si>
  <si>
    <t>Slow but evident recovery from neocortical dysfunction and cognitive impairment in a series of chronic COVID-19 patients</t>
  </si>
  <si>
    <t>Tran</t>
  </si>
  <si>
    <t>Development and validation of the long covid symptom and impact tools, a set of patient-reported instruments constructed from patients' lived experience</t>
  </si>
  <si>
    <t>Elanwar</t>
  </si>
  <si>
    <t>Physical and Mental Fatigue in Subjects Recovered from COVID-19 Infection: A Case-Control Study</t>
  </si>
  <si>
    <t>Long-COVID Syndrome? A Study on the Persistence of Neurological, Psychological and Physiological Symptoms</t>
  </si>
  <si>
    <t>Barizien</t>
  </si>
  <si>
    <t>Clinical characterization of dysautonomia in long COVID-19 patients</t>
  </si>
  <si>
    <t>Walsh-Messinger</t>
  </si>
  <si>
    <t>The kids are not alright: A preliminary report of Post-COVID syndrome in university students</t>
  </si>
  <si>
    <t>Scherlinger</t>
  </si>
  <si>
    <t>Refining "Long-COVID" by a Prospective Multimodal Evaluation of Patients with Long-Term Symptoms Attributed to SARS-CoV-2 Infection</t>
  </si>
  <si>
    <t>Davis</t>
  </si>
  <si>
    <t>Characterizing long COVID in an international cohort: 7 months of symptoms and their impact</t>
  </si>
  <si>
    <t>Jason</t>
  </si>
  <si>
    <t>COVID-19 Symptoms Over Time: Comparing Long-Haulers to ME/CFS</t>
  </si>
  <si>
    <t>Frontera [2]</t>
  </si>
  <si>
    <t>Prevalence and Predictors of Prolonged Cognitive and Psychological Symptoms Following COVID-19 in the United States</t>
  </si>
  <si>
    <t>Jones</t>
  </si>
  <si>
    <t>Risk Predictors and Symptom Features of Long COVID Within a Broad Primary Care Patient Population Including Both Tested and Untested Patients</t>
  </si>
  <si>
    <t>Zayet</t>
  </si>
  <si>
    <t>Post-COVID-19 Syndrome: Nine Months after SARS-CoV-2 Infection in a Cohort of 354 Patients: Data from the First Wave of COVID-19 in Nord Franche-Comté Hospital, France</t>
  </si>
  <si>
    <t>Kersten</t>
  </si>
  <si>
    <t>Long COVID: Distinction between Organ Damage and Deconditioning</t>
  </si>
  <si>
    <t>Sarker</t>
  </si>
  <si>
    <t>Mining long-COVID symptoms from Reddit: characterizing post-COVID syndrome from patient reports</t>
  </si>
  <si>
    <t>Boesl</t>
  </si>
  <si>
    <t>A Neurological Outpatient Clinic for Patients With Post-COVID-19 Syndrome - A Report on the Clinical Presentations of the First 100 Patients</t>
  </si>
  <si>
    <t>Van Herck</t>
  </si>
  <si>
    <t>Severe Fatigue in Long COVID: Web-Based Quantitative Follow-up Study in Members of Online Long COVID Support Groups</t>
  </si>
  <si>
    <t>Kozak</t>
  </si>
  <si>
    <t>Recognition of Long-COVID-19 Patients in a Canadian Tertiary Hospital Setting: A Retrospective Analysis of Their Clinical and Laboratory Characteristics</t>
  </si>
  <si>
    <t>Dressing</t>
  </si>
  <si>
    <t>Neuropsychological profiles and cerebral glucose metabolism in neurocognitive Long COVID-syndrome</t>
  </si>
  <si>
    <t>Tabacof</t>
  </si>
  <si>
    <t>Post-acute COVID-19 syndrome negatively impacts physical function, cognitive function, health-related quality of life and participation</t>
  </si>
  <si>
    <t>Abrams</t>
  </si>
  <si>
    <t>MRI negative myelopathy post mild SARS-CoV-2 infection: vasculopathy or inflammatory myelitis?</t>
  </si>
  <si>
    <t>Gold</t>
  </si>
  <si>
    <t>Investigation of Long COVID Prevalence and Its Relationship to Epstein-Barr Virus Reactivation</t>
  </si>
  <si>
    <t>Goërtz</t>
  </si>
  <si>
    <t>Persistent symptoms 3 months after a SARS-CoV-2 infection: the post-COVID-19 syndrome?</t>
  </si>
  <si>
    <t>BMI &gt; 30 53.8%, asthma 42.3%, HTN 34.6%, allergies 34.6%; mood disorder 23.1%</t>
  </si>
  <si>
    <t>qualitative</t>
  </si>
  <si>
    <t>asthma 20.8%, allergies/hay fever 29.2%</t>
  </si>
  <si>
    <t>yes (hypersomnia)</t>
  </si>
  <si>
    <t>yes (neuropathic pain)</t>
  </si>
  <si>
    <t>report of limb stiffness</t>
  </si>
  <si>
    <t>0 'long-COVID support group'</t>
  </si>
  <si>
    <t>CVD 48%, endocrine disease 48%, HTN 39%, asthma 13%, DM 26%</t>
  </si>
  <si>
    <t>neurological examination and evaluation; HADS-D, IES; 14 underwent neuropsychologic evaluation; 19 psychiatric evaluation</t>
  </si>
  <si>
    <t>weakness 46%; neuropathy (hyporeflexia, decreased sensation ) 85%; nerve lesion 23%</t>
  </si>
  <si>
    <t>0 'long-COVID'</t>
  </si>
  <si>
    <t xml:space="preserve">DM 29%, HTN 21%, </t>
  </si>
  <si>
    <t>DM 23.1%, HTN 23.1%, autoimmune disease 7.7%, others 30.8%</t>
  </si>
  <si>
    <t>15% (tachycardia)</t>
  </si>
  <si>
    <t>obesity 27.6%, lung disease 16.5%, DM 3.9%, heart disease 3.2%</t>
  </si>
  <si>
    <t>numbness 2%; tinnitus and earache 3.6%</t>
  </si>
  <si>
    <t>4.1% including memory</t>
  </si>
  <si>
    <t>includes suspected COVID</t>
  </si>
  <si>
    <t>53.8% with comorbidities</t>
  </si>
  <si>
    <t>yes - reports fluctuating symptoms</t>
  </si>
  <si>
    <t>yes - leg pain</t>
  </si>
  <si>
    <t>yes - tachycardia</t>
  </si>
  <si>
    <t>obesity 20%, hypertension 7%, type 2 diabetes 2%, heart disease 5%</t>
  </si>
  <si>
    <t>abnormal pain 54%; inability to walk 40%</t>
  </si>
  <si>
    <t>MoCA</t>
  </si>
  <si>
    <t>decreased average MoCA score of 19.1, 50% self-reports cognitive deficits</t>
  </si>
  <si>
    <t>hypertension 3.4%, depression/anxiety 3.8%, asthma/COPD 7.9%, fibromyalgia 2.0%, diabetes 1.8%</t>
  </si>
  <si>
    <t>"80.6% reported a relapsing-remitting disease course with daily (n=285, 34.6%), weekly (n=320, 38.8%), or less than weekly (n=219, 2.6%) relapses"</t>
  </si>
  <si>
    <t>63.6% (difficulty concentrating/mental fog)</t>
  </si>
  <si>
    <t>fatigue questionnaire, repetitive nerve stimulation &amp; single-fiber electromyography to exclude neuropathy and myopathy</t>
  </si>
  <si>
    <t>100% (inclusion criteria of study)</t>
  </si>
  <si>
    <t>65.2% (insomnia)</t>
  </si>
  <si>
    <t>67.4% (orthostatic intolerance)</t>
  </si>
  <si>
    <t>78.3% (musculoskeletal)</t>
  </si>
  <si>
    <t>Orru (1 month)</t>
  </si>
  <si>
    <t>Orru (2 months)</t>
  </si>
  <si>
    <t>Orru (3 months)</t>
  </si>
  <si>
    <t>self-reported, Insomnia Severity Index (ISI), EuroQol-5D</t>
  </si>
  <si>
    <t>ISI score greater in 1, 2, 3 compared to other groups all statistically significant compared to those who never had covid</t>
  </si>
  <si>
    <t>tingling/numbness 35.14%</t>
  </si>
  <si>
    <t>tingling/numbness 31.17%</t>
  </si>
  <si>
    <t>tingling/numbness 34.87%</t>
  </si>
  <si>
    <t>0 "long COVID-19"</t>
  </si>
  <si>
    <t>hypertension 16.7%, diabetes 0%, respiratory disease 16.7%</t>
  </si>
  <si>
    <t>heart rate variability during change in position, NOL index to estimate parasympathetic/sympathetic balance</t>
  </si>
  <si>
    <t>100% (inclusion criterion)</t>
  </si>
  <si>
    <t>27: 15 covid positive without fatigue, 12 without covid nor fatigue</t>
  </si>
  <si>
    <t>statistically significant NOL dissociation compared to negative control, no difference compared to positive control</t>
  </si>
  <si>
    <t xml:space="preserve">allergic rhinitis 36%, IBS 4.5%, HTN 4.5%, fibromyalgia 4.5%, asthma 13% </t>
  </si>
  <si>
    <t>60% (concentration), 40% (brain fog)</t>
  </si>
  <si>
    <t>diabetes 33%, hyptertension 6.7%, cardiovascular event 6.7%, cancer 3.3%</t>
  </si>
  <si>
    <t>53.5% myalgia, 23.3% chest pain</t>
  </si>
  <si>
    <t>parasthesia 60%, burining pain 43%</t>
  </si>
  <si>
    <t>self-reported, fatigue assessment scale (FAS)</t>
  </si>
  <si>
    <t>86.7%:  unrecovered participants had higher FAS scores than recovered participants (31.8 vs 22.2)</t>
  </si>
  <si>
    <t>61.35% (tachycardia)</t>
  </si>
  <si>
    <t>sensorimotor symptoms 91.44%, hallucinations 23.2%; 85.9% report of relapsing-remitting symptoms, particularly fatigue</t>
  </si>
  <si>
    <t>HTN 16%, DM 5%, CVD 5%, lung disease 11%, stroke 11%, fibromyalgia 11%, depression 58%, anxiety 42%, other mood disorder 26%, thought disorder 5%</t>
  </si>
  <si>
    <t>self-reported, neuroQoL</t>
  </si>
  <si>
    <t>HTN 19.4%, CVD 8.4%, DM 25.2%, asthma 23.2%, active asthma 17.1%, COPD 7.4%, depression/anxiety 27.1%</t>
  </si>
  <si>
    <t>CVD 22%, DM 4.7%, respiratory disease 21.3%, neurological 4.7%, psychiatric disease 6.3%</t>
  </si>
  <si>
    <t>CVD 5.2%, respiratory disease 12.6%, HTN 20.8%, DM 6.1%</t>
  </si>
  <si>
    <t>self-reported, bloods, imaging</t>
  </si>
  <si>
    <t>27.7% (including memory)</t>
  </si>
  <si>
    <t>17.3% (palpitations)</t>
  </si>
  <si>
    <t>mental health related 55.2%</t>
  </si>
  <si>
    <t>self-reported, Epoworth Sleepiness Scale, Beck Depression Inventory Version I, Fatigue Severity Scale, MoCA</t>
  </si>
  <si>
    <t>20% (vertigo)</t>
  </si>
  <si>
    <t>72% self-reported, 30% MoCA &lt; 26</t>
  </si>
  <si>
    <t>33.7% ESS 11-24 pt (mild-mod + severe excessive daytime sleepiness)</t>
  </si>
  <si>
    <t>67% self-reported, 80.2% impairment due to fatigue FSS 4-7 points</t>
  </si>
  <si>
    <t>25.9% with 1 comorbidity, 14.6% with 2 or more comorbidities</t>
  </si>
  <si>
    <t>questionnaire, CIS-Fatigue (&gt;= 36 points severe)</t>
  </si>
  <si>
    <t>85.4% severe on CIS-F</t>
  </si>
  <si>
    <t>CVD 38.7%, respiratory disease 21.0%, DM 19.4%</t>
  </si>
  <si>
    <t>numbness/tingling 4.84%</t>
  </si>
  <si>
    <t>neuropsychological test-battery: Hopkins Verbal Learning Test-Rvised, Brief Visuospatial Memory Test-Revised, Digit Span forward/reverse, Trail Making Test, Color-Word Interference Test, Sympbol-Digit Modalities Test, semantic and letter fluency test, MoCA, neurologist assessment</t>
  </si>
  <si>
    <t>verbal &amp; visual memory - no statistical significance, MoCA mean 26.6, 29% 23-25 below cut-off</t>
  </si>
  <si>
    <t>67% above cutoff for cognitive fatigue, 42% physical fatigue</t>
  </si>
  <si>
    <t>self-reported, including trigger of exacerbation, fatigue severity scale, Neuro-Qol</t>
  </si>
  <si>
    <t>82%, FSS median 5.6, 78% 4+ indicating problematic fatigue</t>
  </si>
  <si>
    <t>67%, 63% in neuro-Qol</t>
  </si>
  <si>
    <t>35% (neuropathic pain)</t>
  </si>
  <si>
    <t>case reports</t>
  </si>
  <si>
    <t>60-120</t>
  </si>
  <si>
    <t>no previous known neurological illness</t>
  </si>
  <si>
    <t>neurology clinical assessment, MRI, covid serology, CSF (all negative)</t>
  </si>
  <si>
    <t>1. progressive leg weakness, numbness, urinary retention, constipation; 2. acute burning paresthesia in lower limbs bitalerally, progressive weakness, numbness, gait imbalance; 3. acute LL muscle cramps, weakness, numbness; 4. acute bilateral lower limb cramping pain, weakness, imbalance; 5. subacute gait dyfunction, LL ataxia</t>
  </si>
  <si>
    <t>weakness 37.9%</t>
  </si>
  <si>
    <t>25.6% with 1 comorbidity, 13.2% with 2 or mor comorbidities</t>
  </si>
  <si>
    <t>54.6% (resting tachycardia), 25.9% (hot flushes)</t>
  </si>
  <si>
    <t>"Diseased" group</t>
  </si>
  <si>
    <t>prior COVID-19 infection</t>
  </si>
  <si>
    <t>long-COVID</t>
  </si>
  <si>
    <t>Year publication</t>
  </si>
  <si>
    <t>Age [mean or (*)median]</t>
  </si>
  <si>
    <t>50*</t>
  </si>
  <si>
    <t>62*</t>
  </si>
  <si>
    <t>58*</t>
  </si>
  <si>
    <t>65-74*</t>
  </si>
  <si>
    <t>40-49*</t>
  </si>
  <si>
    <t>43*</t>
  </si>
  <si>
    <t>68*</t>
  </si>
  <si>
    <t>60-70*</t>
  </si>
  <si>
    <t>57*</t>
  </si>
  <si>
    <t>51*</t>
  </si>
  <si>
    <t>40-54*</t>
  </si>
  <si>
    <t xml:space="preserve"> &lt;65*</t>
  </si>
  <si>
    <t>&gt;65*</t>
  </si>
  <si>
    <t>35-49*</t>
  </si>
  <si>
    <t>46*</t>
  </si>
  <si>
    <t>56*</t>
  </si>
  <si>
    <t>72*</t>
  </si>
  <si>
    <t>47*</t>
  </si>
  <si>
    <t>70*</t>
  </si>
  <si>
    <t>25-39*</t>
  </si>
  <si>
    <t>60*</t>
  </si>
  <si>
    <t>30-39*</t>
  </si>
  <si>
    <t>69*</t>
  </si>
  <si>
    <t>Fatigue</t>
  </si>
  <si>
    <t>Headache</t>
  </si>
  <si>
    <t>Pain - other</t>
  </si>
  <si>
    <t>Dizziness</t>
  </si>
  <si>
    <t>Cognitive symptoms</t>
  </si>
  <si>
    <t>Memory symptoms</t>
  </si>
  <si>
    <t>Sleep-related symptoms</t>
  </si>
  <si>
    <t>Dysautonomia symptoms</t>
  </si>
  <si>
    <t>Anosmia &amp; ageusia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</si>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</sst>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wrapText="1"/>
    </xf>
    <xf numFmtId="0" fontId="4" fillId="0" borderId="1" xfId="1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4" fillId="0" borderId="0" xfId="2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</cellXfs>
  <cellStyles count="3">
    <cellStyle name="Normal" xfId="0" builtinId="0"/>
    <cellStyle name="Note" xfId="1" builtin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1BE55-8F08-4C2D-A354-48947C5B9655}">
  <dimension ref="A1:X201"/>
  <sheetViews>
    <sheetView tabSelected="1" zoomScale="70" zoomScaleNormal="70" workbookViewId="0">
      <pane xSplit="1" ySplit="1" topLeftCell="B111" activePane="bottomRight" state="frozen"/>
      <selection pane="topRight" activeCell="B1" sqref="B1"/>
      <selection pane="bottomLeft" activeCell="A2" sqref="A2"/>
      <selection pane="bottomRight" activeCell="E111" sqref="E111"/>
    </sheetView>
  </sheetViews>
  <sheetFormatPr defaultColWidth="9.26953125" defaultRowHeight="14.5" x14ac:dyDescent="0.35"/>
  <cols>
    <col min="1" max="1" width="13.453125" style="1" customWidth="1"/>
    <col min="2" max="2" width="11.6328125" style="8" customWidth="1"/>
    <col min="3" max="3" width="27.7265625" style="1" customWidth="1"/>
    <col min="4" max="5" width="15.36328125" style="1" customWidth="1"/>
    <col min="6" max="6" width="13.7265625" style="1" customWidth="1"/>
    <col min="7" max="7" width="9.26953125" style="1"/>
    <col min="8" max="8" width="9.26953125" style="12"/>
    <col min="9" max="10" width="9.26953125" style="1"/>
    <col min="11" max="11" width="16.6328125" style="12" customWidth="1"/>
    <col min="12" max="12" width="9.26953125" style="1"/>
    <col min="13" max="14" width="18.453125" style="12" customWidth="1"/>
    <col min="15" max="15" width="10.453125" style="10" customWidth="1"/>
    <col min="16" max="16" width="9.26953125" style="10"/>
    <col min="17" max="17" width="11.08984375" style="10" customWidth="1"/>
    <col min="18" max="18" width="9.26953125" style="10"/>
    <col min="19" max="19" width="17.6328125" style="10" customWidth="1"/>
    <col min="20" max="20" width="16.90625" style="10" customWidth="1"/>
    <col min="21" max="21" width="21.54296875" style="10" customWidth="1"/>
    <col min="22" max="22" width="21.26953125" style="10" customWidth="1"/>
    <col min="23" max="23" width="16.08984375" style="10" customWidth="1"/>
    <col min="24" max="24" width="19.81640625" style="10" customWidth="1"/>
    <col min="25" max="16384" width="9.26953125" style="1"/>
  </cols>
  <sheetData>
    <row r="1" spans="1:24" s="3" customFormat="1" ht="72.5" x14ac:dyDescent="0.35">
      <c r="A1" s="3" t="s">
        <v>0</v>
      </c>
      <c r="B1" s="3" t="s">
        <v>536</v>
      </c>
      <c r="C1" s="3" t="s">
        <v>1</v>
      </c>
      <c r="D1" s="3" t="s">
        <v>2</v>
      </c>
      <c r="E1" s="3" t="s">
        <v>533</v>
      </c>
      <c r="F1" s="3" t="s">
        <v>15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537</v>
      </c>
      <c r="L1" s="3" t="s">
        <v>7</v>
      </c>
      <c r="M1" s="3" t="s">
        <v>8</v>
      </c>
      <c r="N1" s="3" t="s">
        <v>73</v>
      </c>
      <c r="O1" s="11" t="s">
        <v>561</v>
      </c>
      <c r="P1" s="11" t="s">
        <v>562</v>
      </c>
      <c r="Q1" s="11" t="s">
        <v>563</v>
      </c>
      <c r="R1" s="11" t="s">
        <v>564</v>
      </c>
      <c r="S1" s="11" t="s">
        <v>565</v>
      </c>
      <c r="T1" s="11" t="s">
        <v>566</v>
      </c>
      <c r="U1" s="11" t="s">
        <v>567</v>
      </c>
      <c r="V1" s="11" t="s">
        <v>568</v>
      </c>
      <c r="W1" s="11" t="s">
        <v>569</v>
      </c>
      <c r="X1" s="11" t="s">
        <v>570</v>
      </c>
    </row>
    <row r="2" spans="1:24" ht="87" x14ac:dyDescent="0.35">
      <c r="A2" s="1" t="s">
        <v>9</v>
      </c>
      <c r="B2" s="8">
        <v>2020</v>
      </c>
      <c r="C2" s="1" t="s">
        <v>10</v>
      </c>
      <c r="D2" s="1" t="s">
        <v>11</v>
      </c>
      <c r="E2" s="1" t="s">
        <v>534</v>
      </c>
      <c r="F2" s="1" t="s">
        <v>16</v>
      </c>
      <c r="G2" s="1">
        <v>280</v>
      </c>
      <c r="H2" s="12" t="s">
        <v>12</v>
      </c>
      <c r="I2" s="1">
        <v>3</v>
      </c>
      <c r="J2" s="1" t="s">
        <v>13</v>
      </c>
      <c r="K2" s="12" t="s">
        <v>538</v>
      </c>
      <c r="L2" s="5">
        <v>0.48199999999999998</v>
      </c>
      <c r="M2" s="12" t="s">
        <v>26</v>
      </c>
      <c r="N2" s="12" t="s">
        <v>74</v>
      </c>
      <c r="O2" s="9">
        <v>0.61399999999999999</v>
      </c>
      <c r="P2" s="9"/>
      <c r="Q2" s="9">
        <v>0.47499999999999998</v>
      </c>
      <c r="R2" s="9"/>
      <c r="S2" s="9"/>
      <c r="T2" s="9"/>
      <c r="U2" s="9"/>
      <c r="V2" s="9"/>
      <c r="W2" s="9"/>
    </row>
    <row r="3" spans="1:24" ht="72.5" x14ac:dyDescent="0.35">
      <c r="A3" s="1" t="s">
        <v>14</v>
      </c>
      <c r="B3" s="8">
        <v>2020</v>
      </c>
      <c r="C3" s="1" t="s">
        <v>17</v>
      </c>
      <c r="D3" s="1" t="s">
        <v>11</v>
      </c>
      <c r="E3" s="1" t="s">
        <v>534</v>
      </c>
      <c r="F3" s="1" t="s">
        <v>16</v>
      </c>
      <c r="G3" s="1">
        <v>384</v>
      </c>
      <c r="H3" s="12" t="s">
        <v>12</v>
      </c>
      <c r="I3" s="1">
        <v>54</v>
      </c>
      <c r="J3" s="1" t="s">
        <v>13</v>
      </c>
      <c r="K3" s="12">
        <v>60</v>
      </c>
      <c r="L3" s="5">
        <v>0.38</v>
      </c>
      <c r="M3" s="12" t="s">
        <v>45</v>
      </c>
      <c r="N3" s="12" t="s">
        <v>75</v>
      </c>
      <c r="O3" s="9">
        <v>0.67300000000000004</v>
      </c>
      <c r="P3" s="9"/>
      <c r="Q3" s="9"/>
      <c r="R3" s="9"/>
      <c r="S3" s="9"/>
      <c r="T3" s="9"/>
      <c r="U3" s="9">
        <v>0.61099999999999999</v>
      </c>
      <c r="V3" s="9"/>
      <c r="W3" s="9"/>
    </row>
    <row r="4" spans="1:24" ht="116" x14ac:dyDescent="0.35">
      <c r="A4" s="1" t="s">
        <v>18</v>
      </c>
      <c r="B4" s="8">
        <v>2020</v>
      </c>
      <c r="C4" s="1" t="s">
        <v>19</v>
      </c>
      <c r="D4" s="1" t="s">
        <v>20</v>
      </c>
      <c r="E4" s="1" t="s">
        <v>534</v>
      </c>
      <c r="F4" s="1" t="s">
        <v>21</v>
      </c>
      <c r="G4" s="1">
        <v>180</v>
      </c>
      <c r="H4" s="12" t="s">
        <v>12</v>
      </c>
      <c r="I4" s="1">
        <v>125</v>
      </c>
      <c r="J4" s="1" t="s">
        <v>13</v>
      </c>
      <c r="K4" s="12">
        <v>40</v>
      </c>
      <c r="L4" s="5">
        <v>0.54400000000000004</v>
      </c>
      <c r="M4" s="12" t="s">
        <v>22</v>
      </c>
      <c r="N4" s="12" t="s">
        <v>74</v>
      </c>
      <c r="O4" s="9">
        <v>0.23899999999999999</v>
      </c>
      <c r="P4" s="9">
        <v>7.2999999999999995E-2</v>
      </c>
      <c r="Q4" s="9"/>
      <c r="R4" s="9"/>
      <c r="S4" s="9"/>
      <c r="T4" s="9"/>
      <c r="U4" s="9"/>
      <c r="V4" s="9"/>
      <c r="W4" s="9"/>
    </row>
    <row r="5" spans="1:24" ht="87" x14ac:dyDescent="0.35">
      <c r="A5" s="1" t="s">
        <v>23</v>
      </c>
      <c r="B5" s="8">
        <v>2021</v>
      </c>
      <c r="C5" s="1" t="s">
        <v>24</v>
      </c>
      <c r="D5" s="1" t="s">
        <v>20</v>
      </c>
      <c r="E5" s="1" t="s">
        <v>534</v>
      </c>
      <c r="F5" s="1" t="s">
        <v>25</v>
      </c>
      <c r="G5" s="1">
        <v>277</v>
      </c>
      <c r="H5" s="12" t="s">
        <v>12</v>
      </c>
      <c r="I5" s="1">
        <v>70</v>
      </c>
      <c r="J5" s="1" t="s">
        <v>13</v>
      </c>
      <c r="K5" s="12" t="s">
        <v>539</v>
      </c>
      <c r="L5" s="5">
        <v>0.47299999999999998</v>
      </c>
      <c r="M5" s="12" t="s">
        <v>27</v>
      </c>
      <c r="N5" s="12" t="s">
        <v>76</v>
      </c>
      <c r="O5" s="9">
        <v>0.34799999999999998</v>
      </c>
      <c r="P5" s="9">
        <v>0.17799999999999999</v>
      </c>
      <c r="Q5" s="9">
        <v>0.19600000000000001</v>
      </c>
      <c r="R5" s="9"/>
      <c r="S5" s="9"/>
      <c r="T5" s="9">
        <v>0.152</v>
      </c>
      <c r="U5" s="9"/>
      <c r="V5" s="9"/>
      <c r="W5" s="9"/>
    </row>
    <row r="6" spans="1:24" ht="72.5" x14ac:dyDescent="0.35">
      <c r="A6" s="1" t="s">
        <v>28</v>
      </c>
      <c r="B6" s="8">
        <v>2021</v>
      </c>
      <c r="C6" s="1" t="s">
        <v>29</v>
      </c>
      <c r="D6" s="1" t="s">
        <v>20</v>
      </c>
      <c r="E6" s="1" t="s">
        <v>534</v>
      </c>
      <c r="F6" s="1" t="s">
        <v>16</v>
      </c>
      <c r="G6" s="1">
        <v>767</v>
      </c>
      <c r="H6" s="12" t="s">
        <v>12</v>
      </c>
      <c r="I6" s="1">
        <v>81</v>
      </c>
      <c r="J6" s="1" t="s">
        <v>13</v>
      </c>
      <c r="K6" s="12">
        <v>63</v>
      </c>
      <c r="L6" s="5">
        <v>0.32900000000000001</v>
      </c>
      <c r="M6" s="12" t="s">
        <v>30</v>
      </c>
      <c r="N6" s="12" t="s">
        <v>77</v>
      </c>
      <c r="O6" s="9"/>
      <c r="P6" s="9">
        <v>5.0000000000000001E-3</v>
      </c>
      <c r="Q6" s="9">
        <v>3.7999999999999999E-2</v>
      </c>
      <c r="R6" s="9"/>
      <c r="S6" s="9">
        <v>2.9499999999999998E-2</v>
      </c>
      <c r="T6" s="9"/>
      <c r="U6" s="9"/>
      <c r="V6" s="9"/>
      <c r="W6" s="9"/>
      <c r="X6" s="10" t="s">
        <v>31</v>
      </c>
    </row>
    <row r="7" spans="1:24" ht="72.5" x14ac:dyDescent="0.35">
      <c r="A7" s="1" t="s">
        <v>32</v>
      </c>
      <c r="B7" s="4">
        <v>2021</v>
      </c>
      <c r="C7" s="1" t="s">
        <v>33</v>
      </c>
      <c r="D7" s="1" t="s">
        <v>20</v>
      </c>
      <c r="E7" s="1" t="s">
        <v>534</v>
      </c>
      <c r="F7" s="1" t="s">
        <v>16</v>
      </c>
      <c r="G7" s="1">
        <v>120</v>
      </c>
      <c r="H7" s="12" t="s">
        <v>12</v>
      </c>
      <c r="I7" s="1">
        <v>180</v>
      </c>
      <c r="J7" s="1" t="s">
        <v>13</v>
      </c>
      <c r="K7" s="12">
        <v>55</v>
      </c>
      <c r="L7" s="5">
        <v>0.33300000000000002</v>
      </c>
      <c r="M7" s="12" t="s">
        <v>34</v>
      </c>
      <c r="N7" s="12" t="s">
        <v>78</v>
      </c>
      <c r="O7" s="9">
        <v>0.17499999999999999</v>
      </c>
      <c r="P7" s="9"/>
      <c r="Q7" s="9"/>
      <c r="R7" s="9"/>
      <c r="S7" s="9"/>
      <c r="T7" s="9"/>
      <c r="U7" s="9"/>
      <c r="V7" s="9"/>
      <c r="W7" s="9"/>
    </row>
    <row r="8" spans="1:24" ht="72.5" x14ac:dyDescent="0.35">
      <c r="A8" s="1" t="s">
        <v>35</v>
      </c>
      <c r="B8" s="4">
        <v>2021</v>
      </c>
      <c r="C8" s="1" t="s">
        <v>36</v>
      </c>
      <c r="D8" s="1" t="s">
        <v>11</v>
      </c>
      <c r="E8" s="1" t="s">
        <v>534</v>
      </c>
      <c r="F8" s="1" t="s">
        <v>21</v>
      </c>
      <c r="G8" s="1">
        <v>158</v>
      </c>
      <c r="H8" s="12" t="s">
        <v>12</v>
      </c>
      <c r="I8" s="1">
        <v>20</v>
      </c>
      <c r="J8" s="1" t="s">
        <v>13</v>
      </c>
      <c r="K8" s="12">
        <v>40</v>
      </c>
      <c r="L8" s="5">
        <v>0.55100000000000005</v>
      </c>
      <c r="M8" s="12" t="s">
        <v>37</v>
      </c>
      <c r="N8" s="12" t="s">
        <v>81</v>
      </c>
      <c r="O8" s="9">
        <v>0.82899999999999996</v>
      </c>
      <c r="P8" s="9">
        <v>0.36099999999999999</v>
      </c>
      <c r="Q8" s="9">
        <v>0.47499999999999998</v>
      </c>
      <c r="R8" s="9"/>
      <c r="S8" s="9">
        <v>0.19</v>
      </c>
      <c r="T8" s="9"/>
      <c r="U8" s="9">
        <v>0.56299999999999994</v>
      </c>
      <c r="V8" s="9"/>
      <c r="W8" s="9"/>
      <c r="X8" s="10" t="s">
        <v>38</v>
      </c>
    </row>
    <row r="9" spans="1:24" ht="101.5" x14ac:dyDescent="0.35">
      <c r="A9" s="1" t="s">
        <v>39</v>
      </c>
      <c r="B9" s="4">
        <v>2021</v>
      </c>
      <c r="C9" s="1" t="s">
        <v>40</v>
      </c>
      <c r="D9" s="1" t="s">
        <v>20</v>
      </c>
      <c r="E9" s="1" t="s">
        <v>534</v>
      </c>
      <c r="F9" s="1" t="s">
        <v>25</v>
      </c>
      <c r="G9" s="1">
        <v>118</v>
      </c>
      <c r="H9" s="12" t="s">
        <v>12</v>
      </c>
      <c r="I9" s="1">
        <v>119</v>
      </c>
      <c r="J9" s="1" t="s">
        <v>13</v>
      </c>
      <c r="K9" s="12">
        <v>43</v>
      </c>
      <c r="L9" s="5">
        <v>0.46600000000000003</v>
      </c>
      <c r="M9" s="12" t="s">
        <v>41</v>
      </c>
      <c r="N9" s="12" t="s">
        <v>74</v>
      </c>
      <c r="O9" s="9">
        <v>0.3</v>
      </c>
      <c r="P9" s="9">
        <v>0.06</v>
      </c>
      <c r="Q9" s="9">
        <v>0.17899999999999999</v>
      </c>
      <c r="R9" s="9"/>
      <c r="S9" s="9"/>
      <c r="T9" s="9">
        <v>0.17100000000000001</v>
      </c>
      <c r="U9" s="9"/>
      <c r="V9" s="9"/>
      <c r="W9" s="9"/>
    </row>
    <row r="10" spans="1:24" ht="58" x14ac:dyDescent="0.35">
      <c r="A10" s="1" t="s">
        <v>42</v>
      </c>
      <c r="B10" s="4">
        <v>2021</v>
      </c>
      <c r="C10" s="1" t="s">
        <v>43</v>
      </c>
      <c r="D10" s="1" t="s">
        <v>20</v>
      </c>
      <c r="E10" s="1" t="s">
        <v>534</v>
      </c>
      <c r="F10" s="1" t="s">
        <v>16</v>
      </c>
      <c r="G10" s="1">
        <v>134</v>
      </c>
      <c r="H10" s="12" t="s">
        <v>12</v>
      </c>
      <c r="I10" s="1">
        <v>113</v>
      </c>
      <c r="J10" s="1" t="s">
        <v>13</v>
      </c>
      <c r="K10" s="12" t="s">
        <v>540</v>
      </c>
      <c r="L10" s="5">
        <v>0.34300000000000003</v>
      </c>
      <c r="M10" s="12" t="s">
        <v>44</v>
      </c>
      <c r="N10" s="12" t="s">
        <v>81</v>
      </c>
      <c r="O10" s="9">
        <v>0.39600000000000002</v>
      </c>
      <c r="P10" s="9"/>
      <c r="Q10" s="9">
        <v>0.10199999999999999</v>
      </c>
      <c r="R10" s="9"/>
      <c r="S10" s="9">
        <v>9.7000000000000003E-2</v>
      </c>
      <c r="T10" s="9">
        <v>0.373</v>
      </c>
      <c r="U10" s="9">
        <v>0.35099999999999998</v>
      </c>
      <c r="V10" s="9"/>
      <c r="W10" s="9"/>
    </row>
    <row r="11" spans="1:24" ht="145" x14ac:dyDescent="0.35">
      <c r="A11" s="6" t="s">
        <v>46</v>
      </c>
      <c r="B11" s="4">
        <v>2021</v>
      </c>
      <c r="C11" s="1" t="s">
        <v>47</v>
      </c>
      <c r="D11" s="2" t="s">
        <v>11</v>
      </c>
      <c r="E11" s="1" t="s">
        <v>534</v>
      </c>
      <c r="F11" s="2" t="s">
        <v>48</v>
      </c>
      <c r="G11" s="2">
        <v>57</v>
      </c>
      <c r="H11" s="13" t="s">
        <v>12</v>
      </c>
      <c r="I11" s="2" t="s">
        <v>49</v>
      </c>
      <c r="J11" s="2" t="s">
        <v>13</v>
      </c>
      <c r="K11" s="13">
        <v>65</v>
      </c>
      <c r="L11" s="2">
        <v>0.246</v>
      </c>
      <c r="M11" s="12" t="s">
        <v>50</v>
      </c>
      <c r="N11" s="12" t="s">
        <v>79</v>
      </c>
      <c r="O11" s="9"/>
      <c r="P11" s="9"/>
      <c r="Q11" s="9"/>
      <c r="R11" s="9"/>
      <c r="S11" s="9">
        <v>0.81</v>
      </c>
      <c r="T11" s="9"/>
      <c r="U11" s="9"/>
      <c r="V11" s="9"/>
      <c r="W11" s="9"/>
    </row>
    <row r="12" spans="1:24" ht="58" x14ac:dyDescent="0.35">
      <c r="A12" s="1" t="s">
        <v>51</v>
      </c>
      <c r="B12" s="4">
        <v>2021</v>
      </c>
      <c r="C12" s="1" t="s">
        <v>52</v>
      </c>
      <c r="D12" s="1" t="s">
        <v>11</v>
      </c>
      <c r="E12" s="1" t="s">
        <v>534</v>
      </c>
      <c r="F12" s="1" t="s">
        <v>25</v>
      </c>
      <c r="G12" s="1">
        <v>274</v>
      </c>
      <c r="H12" s="12" t="s">
        <v>12</v>
      </c>
      <c r="I12" s="1" t="s">
        <v>53</v>
      </c>
      <c r="J12" s="1" t="s">
        <v>13</v>
      </c>
      <c r="K12" s="12">
        <v>42</v>
      </c>
      <c r="L12" s="5">
        <v>0.33900000000000002</v>
      </c>
      <c r="M12" s="12" t="s">
        <v>54</v>
      </c>
      <c r="N12" s="12" t="s">
        <v>74</v>
      </c>
      <c r="O12" s="9">
        <v>0.128</v>
      </c>
      <c r="P12" s="9">
        <v>0.128</v>
      </c>
      <c r="Q12" s="9">
        <v>8.7999999999999995E-2</v>
      </c>
      <c r="R12" s="9">
        <v>2.9000000000000001E-2</v>
      </c>
      <c r="S12" s="9" t="s">
        <v>69</v>
      </c>
      <c r="T12" s="9"/>
      <c r="U12" s="9">
        <v>9.8000000000000004E-2</v>
      </c>
      <c r="V12" s="9"/>
      <c r="W12" s="9">
        <v>1.7999999999999999E-2</v>
      </c>
      <c r="X12" s="10" t="s">
        <v>55</v>
      </c>
    </row>
    <row r="13" spans="1:24" ht="87" x14ac:dyDescent="0.35">
      <c r="A13" s="1" t="s">
        <v>56</v>
      </c>
      <c r="B13" s="4">
        <v>2021</v>
      </c>
      <c r="C13" s="1" t="s">
        <v>57</v>
      </c>
      <c r="D13" s="1" t="s">
        <v>20</v>
      </c>
      <c r="E13" s="1" t="s">
        <v>534</v>
      </c>
      <c r="F13" s="1" t="s">
        <v>16</v>
      </c>
      <c r="G13" s="1">
        <v>29</v>
      </c>
      <c r="H13" s="12">
        <v>100</v>
      </c>
      <c r="I13" s="1">
        <v>120</v>
      </c>
      <c r="J13" s="1" t="s">
        <v>13</v>
      </c>
      <c r="K13" s="12">
        <v>56</v>
      </c>
      <c r="L13" s="5">
        <v>0.41399999999999998</v>
      </c>
      <c r="M13" s="12" t="s">
        <v>58</v>
      </c>
      <c r="N13" s="12" t="s">
        <v>82</v>
      </c>
      <c r="O13" s="9"/>
      <c r="P13" s="9"/>
      <c r="Q13" s="9"/>
      <c r="R13" s="9"/>
      <c r="S13" s="9" t="s">
        <v>59</v>
      </c>
      <c r="T13" s="9"/>
      <c r="U13" s="9"/>
      <c r="V13" s="9"/>
      <c r="W13" s="9"/>
    </row>
    <row r="14" spans="1:24" ht="43.5" x14ac:dyDescent="0.35">
      <c r="A14" s="1" t="s">
        <v>60</v>
      </c>
      <c r="B14" s="4">
        <v>2021</v>
      </c>
      <c r="C14" s="1" t="s">
        <v>61</v>
      </c>
      <c r="D14" s="1" t="s">
        <v>11</v>
      </c>
      <c r="E14" s="1" t="s">
        <v>534</v>
      </c>
      <c r="F14" s="1" t="s">
        <v>21</v>
      </c>
      <c r="G14" s="1">
        <v>138</v>
      </c>
      <c r="H14" s="12" t="s">
        <v>12</v>
      </c>
      <c r="I14" s="1" t="s">
        <v>63</v>
      </c>
      <c r="J14" s="1" t="s">
        <v>13</v>
      </c>
      <c r="K14" s="12" t="s">
        <v>62</v>
      </c>
      <c r="L14" s="5">
        <v>0.92</v>
      </c>
      <c r="M14" s="12" t="s">
        <v>62</v>
      </c>
      <c r="N14" s="12" t="s">
        <v>74</v>
      </c>
      <c r="O14" s="9">
        <v>0.39</v>
      </c>
      <c r="P14" s="9"/>
      <c r="Q14" s="9"/>
      <c r="R14" s="9"/>
      <c r="S14" s="9"/>
      <c r="T14" s="9"/>
      <c r="U14" s="9">
        <v>0.49</v>
      </c>
      <c r="V14" s="9"/>
      <c r="W14" s="9"/>
    </row>
    <row r="15" spans="1:24" ht="87" x14ac:dyDescent="0.35">
      <c r="A15" s="1" t="s">
        <v>64</v>
      </c>
      <c r="B15" s="4">
        <v>2021</v>
      </c>
      <c r="C15" s="1" t="s">
        <v>65</v>
      </c>
      <c r="D15" s="1" t="s">
        <v>20</v>
      </c>
      <c r="E15" s="1" t="s">
        <v>534</v>
      </c>
      <c r="F15" s="1" t="s">
        <v>21</v>
      </c>
      <c r="G15" s="1">
        <v>27</v>
      </c>
      <c r="H15" s="12" t="s">
        <v>12</v>
      </c>
      <c r="I15" s="1">
        <v>84</v>
      </c>
      <c r="J15" s="1" t="s">
        <v>13</v>
      </c>
      <c r="K15" s="12" t="s">
        <v>62</v>
      </c>
      <c r="L15" s="5">
        <v>0.40699999999999997</v>
      </c>
      <c r="M15" s="12" t="s">
        <v>66</v>
      </c>
      <c r="N15" s="12" t="s">
        <v>74</v>
      </c>
      <c r="O15" s="9">
        <v>0.40699999999999997</v>
      </c>
      <c r="P15" s="9">
        <v>0.185</v>
      </c>
      <c r="Q15" s="9">
        <v>0.111</v>
      </c>
      <c r="R15" s="9">
        <v>0.14799999999999999</v>
      </c>
      <c r="S15" s="9" t="s">
        <v>67</v>
      </c>
      <c r="T15" s="9"/>
      <c r="U15" s="9">
        <v>0.222</v>
      </c>
      <c r="V15" s="9"/>
      <c r="W15" s="9">
        <v>0.14799999999999999</v>
      </c>
      <c r="X15" s="10" t="s">
        <v>68</v>
      </c>
    </row>
    <row r="16" spans="1:24" ht="43.5" x14ac:dyDescent="0.35">
      <c r="A16" s="1" t="s">
        <v>70</v>
      </c>
      <c r="B16" s="4">
        <v>2021</v>
      </c>
      <c r="C16" s="1" t="s">
        <v>71</v>
      </c>
      <c r="D16" s="1" t="s">
        <v>72</v>
      </c>
      <c r="E16" s="1" t="s">
        <v>534</v>
      </c>
      <c r="F16" s="1" t="s">
        <v>83</v>
      </c>
      <c r="G16" s="1">
        <v>22475</v>
      </c>
      <c r="H16" s="12" t="s">
        <v>12</v>
      </c>
      <c r="I16" s="1">
        <v>90</v>
      </c>
      <c r="J16" s="1" t="s">
        <v>13</v>
      </c>
      <c r="K16" s="12" t="s">
        <v>62</v>
      </c>
      <c r="L16" s="5" t="s">
        <v>62</v>
      </c>
      <c r="M16" s="12" t="s">
        <v>62</v>
      </c>
      <c r="N16" s="12" t="s">
        <v>80</v>
      </c>
      <c r="O16" s="9"/>
      <c r="P16" s="9"/>
      <c r="Q16" s="9"/>
      <c r="R16" s="9" t="s">
        <v>84</v>
      </c>
      <c r="S16" s="9" t="s">
        <v>84</v>
      </c>
      <c r="T16" s="9" t="s">
        <v>84</v>
      </c>
      <c r="U16" s="9"/>
      <c r="V16" s="9"/>
      <c r="W16" s="9" t="s">
        <v>84</v>
      </c>
    </row>
    <row r="17" spans="1:24" ht="101.5" x14ac:dyDescent="0.35">
      <c r="A17" s="1" t="s">
        <v>198</v>
      </c>
      <c r="B17" s="4">
        <v>2021</v>
      </c>
      <c r="C17" s="1" t="s">
        <v>85</v>
      </c>
      <c r="D17" s="1" t="s">
        <v>20</v>
      </c>
      <c r="E17" s="1" t="s">
        <v>534</v>
      </c>
      <c r="F17" s="1" t="s">
        <v>16</v>
      </c>
      <c r="G17" s="1">
        <v>27284</v>
      </c>
      <c r="H17" s="13">
        <v>27284</v>
      </c>
      <c r="I17" s="1">
        <v>31</v>
      </c>
      <c r="J17" s="1" t="s">
        <v>13</v>
      </c>
      <c r="K17" s="12" t="s">
        <v>541</v>
      </c>
      <c r="L17" s="5">
        <v>0.52500000000000002</v>
      </c>
      <c r="M17" s="12" t="s">
        <v>62</v>
      </c>
      <c r="N17" s="12" t="s">
        <v>80</v>
      </c>
      <c r="O17" s="9"/>
      <c r="P17" s="9"/>
      <c r="Q17" s="9"/>
      <c r="R17" s="9"/>
      <c r="S17" s="9" t="s">
        <v>200</v>
      </c>
      <c r="T17" s="9"/>
      <c r="U17" s="9"/>
      <c r="V17" s="9"/>
      <c r="W17" s="9"/>
    </row>
    <row r="18" spans="1:24" ht="29" x14ac:dyDescent="0.35">
      <c r="A18" s="1" t="s">
        <v>199</v>
      </c>
      <c r="B18" s="4" t="s">
        <v>205</v>
      </c>
      <c r="C18" s="1" t="s">
        <v>205</v>
      </c>
      <c r="D18" s="1" t="s">
        <v>205</v>
      </c>
      <c r="E18" s="1" t="s">
        <v>205</v>
      </c>
      <c r="F18" s="1" t="s">
        <v>83</v>
      </c>
      <c r="G18" s="1">
        <v>44489</v>
      </c>
      <c r="H18" s="13">
        <v>44489</v>
      </c>
      <c r="I18" s="1">
        <v>31</v>
      </c>
      <c r="J18" s="1" t="s">
        <v>13</v>
      </c>
      <c r="K18" s="12" t="s">
        <v>542</v>
      </c>
      <c r="L18" s="5">
        <v>0.61199999999999999</v>
      </c>
      <c r="M18" s="12" t="s">
        <v>62</v>
      </c>
      <c r="N18" s="12" t="s">
        <v>80</v>
      </c>
      <c r="O18" s="9"/>
      <c r="P18" s="9" t="s">
        <v>201</v>
      </c>
      <c r="Q18" s="9" t="s">
        <v>204</v>
      </c>
      <c r="R18" s="9"/>
      <c r="S18" s="9" t="s">
        <v>202</v>
      </c>
      <c r="T18" s="9"/>
      <c r="U18" s="9" t="s">
        <v>203</v>
      </c>
      <c r="V18" s="9"/>
      <c r="W18" s="9"/>
    </row>
    <row r="19" spans="1:24" ht="159.5" x14ac:dyDescent="0.35">
      <c r="A19" s="1" t="s">
        <v>86</v>
      </c>
      <c r="B19" s="4">
        <v>2021</v>
      </c>
      <c r="C19" s="1" t="s">
        <v>87</v>
      </c>
      <c r="D19" s="1" t="s">
        <v>20</v>
      </c>
      <c r="E19" s="1" t="s">
        <v>534</v>
      </c>
      <c r="F19" s="1" t="s">
        <v>21</v>
      </c>
      <c r="G19" s="1">
        <v>120</v>
      </c>
      <c r="H19" s="12">
        <v>30</v>
      </c>
      <c r="I19" s="1">
        <v>120</v>
      </c>
      <c r="J19" s="1" t="s">
        <v>13</v>
      </c>
      <c r="K19" s="12">
        <v>48</v>
      </c>
      <c r="L19" s="5">
        <v>0.75</v>
      </c>
      <c r="M19" s="12" t="s">
        <v>206</v>
      </c>
      <c r="N19" s="12" t="s">
        <v>207</v>
      </c>
      <c r="O19" s="9">
        <v>0.15</v>
      </c>
      <c r="P19" s="9">
        <v>0.125</v>
      </c>
      <c r="Q19" s="9">
        <v>8.0000000000000002E-3</v>
      </c>
      <c r="R19" s="9">
        <v>8.0000000000000002E-3</v>
      </c>
      <c r="S19" s="9">
        <v>0.11600000000000001</v>
      </c>
      <c r="T19" s="9">
        <v>6.6000000000000003E-2</v>
      </c>
      <c r="U19" s="9">
        <v>6.6000000000000003E-2</v>
      </c>
      <c r="V19" s="9"/>
      <c r="W19" s="9">
        <v>0.191</v>
      </c>
      <c r="X19" s="10" t="s">
        <v>208</v>
      </c>
    </row>
    <row r="20" spans="1:24" ht="174" x14ac:dyDescent="0.35">
      <c r="A20" s="1" t="s">
        <v>88</v>
      </c>
      <c r="B20" s="4">
        <v>2021</v>
      </c>
      <c r="C20" s="1" t="s">
        <v>89</v>
      </c>
      <c r="D20" s="1" t="s">
        <v>20</v>
      </c>
      <c r="E20" s="1" t="s">
        <v>534</v>
      </c>
      <c r="F20" s="1" t="s">
        <v>83</v>
      </c>
      <c r="G20" s="1">
        <v>8983</v>
      </c>
      <c r="H20" s="12">
        <v>80894</v>
      </c>
      <c r="I20" s="1">
        <v>42</v>
      </c>
      <c r="J20" s="1" t="s">
        <v>13</v>
      </c>
      <c r="K20" s="12" t="s">
        <v>543</v>
      </c>
      <c r="L20" s="5">
        <v>0.60899999999999999</v>
      </c>
      <c r="M20" s="12" t="s">
        <v>209</v>
      </c>
      <c r="N20" s="12" t="s">
        <v>74</v>
      </c>
      <c r="O20" s="9">
        <v>2E-3</v>
      </c>
      <c r="P20" s="9">
        <v>4.0000000000000001E-3</v>
      </c>
      <c r="Q20" s="9">
        <v>3.0000000000000001E-3</v>
      </c>
      <c r="R20" s="9"/>
      <c r="S20" s="9"/>
      <c r="T20" s="9"/>
      <c r="U20" s="9"/>
      <c r="V20" s="9"/>
      <c r="W20" s="9"/>
    </row>
    <row r="21" spans="1:24" ht="116" x14ac:dyDescent="0.35">
      <c r="A21" s="1" t="s">
        <v>90</v>
      </c>
      <c r="B21" s="4">
        <v>2021</v>
      </c>
      <c r="C21" s="1" t="s">
        <v>91</v>
      </c>
      <c r="D21" s="1" t="s">
        <v>20</v>
      </c>
      <c r="E21" s="1" t="s">
        <v>534</v>
      </c>
      <c r="F21" s="1" t="s">
        <v>16</v>
      </c>
      <c r="G21" s="1">
        <v>196</v>
      </c>
      <c r="H21" s="12">
        <v>186</v>
      </c>
      <c r="I21" s="1">
        <v>122</v>
      </c>
      <c r="J21" s="1" t="s">
        <v>13</v>
      </c>
      <c r="K21" s="12" t="s">
        <v>544</v>
      </c>
      <c r="L21" s="5">
        <v>0.35099999999999998</v>
      </c>
      <c r="M21" s="12" t="s">
        <v>210</v>
      </c>
      <c r="N21" s="12" t="s">
        <v>211</v>
      </c>
      <c r="O21" s="9" t="s">
        <v>212</v>
      </c>
      <c r="P21" s="9"/>
      <c r="Q21" s="9"/>
      <c r="R21" s="9"/>
      <c r="S21" s="9" t="s">
        <v>213</v>
      </c>
      <c r="T21" s="9"/>
      <c r="U21" s="9" t="s">
        <v>214</v>
      </c>
      <c r="V21" s="9"/>
      <c r="W21" s="9"/>
    </row>
    <row r="22" spans="1:24" ht="87" x14ac:dyDescent="0.35">
      <c r="A22" s="1" t="s">
        <v>92</v>
      </c>
      <c r="B22" s="4">
        <v>2021</v>
      </c>
      <c r="C22" s="1" t="s">
        <v>93</v>
      </c>
      <c r="D22" s="1" t="s">
        <v>20</v>
      </c>
      <c r="E22" s="1" t="s">
        <v>534</v>
      </c>
      <c r="F22" s="1" t="s">
        <v>83</v>
      </c>
      <c r="G22" s="1">
        <v>958</v>
      </c>
      <c r="H22" s="12" t="s">
        <v>12</v>
      </c>
      <c r="I22" s="1">
        <v>130</v>
      </c>
      <c r="J22" s="1" t="s">
        <v>13</v>
      </c>
      <c r="K22" s="12" t="s">
        <v>543</v>
      </c>
      <c r="L22" s="5">
        <v>0.54500000000000004</v>
      </c>
      <c r="M22" s="12" t="s">
        <v>215</v>
      </c>
      <c r="N22" s="12" t="s">
        <v>74</v>
      </c>
      <c r="O22" s="9">
        <v>9.7000000000000003E-2</v>
      </c>
      <c r="P22" s="9">
        <v>3.4000000000000002E-2</v>
      </c>
      <c r="Q22" s="9">
        <v>3.1E-2</v>
      </c>
      <c r="R22" s="9"/>
      <c r="S22" s="9"/>
      <c r="T22" s="9"/>
      <c r="U22" s="9"/>
      <c r="V22" s="9"/>
      <c r="W22" s="9">
        <v>0.124</v>
      </c>
    </row>
    <row r="23" spans="1:24" ht="87" x14ac:dyDescent="0.35">
      <c r="A23" s="1" t="s">
        <v>94</v>
      </c>
      <c r="B23" s="4">
        <v>2021</v>
      </c>
      <c r="C23" s="1" t="s">
        <v>95</v>
      </c>
      <c r="D23" s="1" t="s">
        <v>20</v>
      </c>
      <c r="E23" s="1" t="s">
        <v>534</v>
      </c>
      <c r="F23" s="1" t="s">
        <v>21</v>
      </c>
      <c r="G23" s="1">
        <v>210</v>
      </c>
      <c r="H23" s="12">
        <v>630</v>
      </c>
      <c r="I23" s="1">
        <v>90</v>
      </c>
      <c r="J23" s="1" t="s">
        <v>13</v>
      </c>
      <c r="K23" s="12" t="s">
        <v>542</v>
      </c>
      <c r="L23" s="5">
        <v>0.84899999999999998</v>
      </c>
      <c r="M23" s="12" t="s">
        <v>62</v>
      </c>
      <c r="N23" s="12" t="s">
        <v>216</v>
      </c>
      <c r="O23" s="9"/>
      <c r="P23" s="9">
        <v>8.7999999999999995E-2</v>
      </c>
      <c r="Q23" s="9">
        <v>3.4000000000000002E-2</v>
      </c>
      <c r="R23" s="9"/>
      <c r="S23" s="9"/>
      <c r="T23" s="9"/>
      <c r="U23" s="9"/>
      <c r="V23" s="9"/>
      <c r="W23" s="9">
        <v>0.29299999999999998</v>
      </c>
    </row>
    <row r="24" spans="1:24" ht="101.5" x14ac:dyDescent="0.35">
      <c r="A24" s="1" t="s">
        <v>96</v>
      </c>
      <c r="B24" s="4">
        <v>2021</v>
      </c>
      <c r="C24" s="1" t="s">
        <v>97</v>
      </c>
      <c r="D24" s="1" t="s">
        <v>72</v>
      </c>
      <c r="E24" s="1" t="s">
        <v>534</v>
      </c>
      <c r="F24" s="1" t="s">
        <v>16</v>
      </c>
      <c r="G24" s="1">
        <v>797</v>
      </c>
      <c r="H24" s="12" t="s">
        <v>12</v>
      </c>
      <c r="I24" s="1">
        <v>180</v>
      </c>
      <c r="J24" s="1" t="s">
        <v>13</v>
      </c>
      <c r="K24" s="12" t="s">
        <v>545</v>
      </c>
      <c r="L24" s="5">
        <v>0.46300000000000002</v>
      </c>
      <c r="M24" s="12" t="s">
        <v>217</v>
      </c>
      <c r="N24" s="12" t="s">
        <v>74</v>
      </c>
      <c r="O24" s="9">
        <v>0.221</v>
      </c>
      <c r="P24" s="9">
        <v>5.2999999999999999E-2</v>
      </c>
      <c r="Q24" s="9">
        <v>0.153</v>
      </c>
      <c r="R24" s="9"/>
      <c r="S24" s="9" t="s">
        <v>219</v>
      </c>
      <c r="T24" s="9"/>
      <c r="U24" s="9">
        <v>4.9000000000000002E-2</v>
      </c>
      <c r="V24" s="9" t="s">
        <v>220</v>
      </c>
      <c r="W24" s="9">
        <v>7.1999999999999995E-2</v>
      </c>
      <c r="X24" s="10" t="s">
        <v>218</v>
      </c>
    </row>
    <row r="25" spans="1:24" ht="72.5" x14ac:dyDescent="0.35">
      <c r="A25" s="1" t="s">
        <v>98</v>
      </c>
      <c r="B25" s="4">
        <v>2021</v>
      </c>
      <c r="C25" s="1" t="s">
        <v>99</v>
      </c>
      <c r="D25" s="1" t="s">
        <v>20</v>
      </c>
      <c r="E25" s="1" t="s">
        <v>534</v>
      </c>
      <c r="F25" s="1" t="s">
        <v>21</v>
      </c>
      <c r="G25" s="1">
        <v>239</v>
      </c>
      <c r="H25" s="12" t="s">
        <v>12</v>
      </c>
      <c r="I25" s="1">
        <v>90</v>
      </c>
      <c r="J25" s="1" t="s">
        <v>13</v>
      </c>
      <c r="K25" s="12" t="s">
        <v>538</v>
      </c>
      <c r="L25" s="5">
        <v>0.82799999999999996</v>
      </c>
      <c r="M25" s="12" t="s">
        <v>221</v>
      </c>
      <c r="N25" s="12" t="s">
        <v>222</v>
      </c>
      <c r="O25" s="9" t="s">
        <v>223</v>
      </c>
      <c r="P25" s="9" t="s">
        <v>224</v>
      </c>
      <c r="Q25" s="9" t="s">
        <v>225</v>
      </c>
      <c r="R25" s="9" t="s">
        <v>224</v>
      </c>
      <c r="S25" s="9"/>
      <c r="T25" s="9"/>
      <c r="U25" s="9"/>
      <c r="V25" s="9" t="s">
        <v>226</v>
      </c>
      <c r="W25" s="9" t="s">
        <v>226</v>
      </c>
    </row>
    <row r="26" spans="1:24" ht="72.5" x14ac:dyDescent="0.35">
      <c r="A26" s="1" t="s">
        <v>100</v>
      </c>
      <c r="B26" s="4">
        <v>2021</v>
      </c>
      <c r="C26" s="1" t="s">
        <v>101</v>
      </c>
      <c r="D26" s="1" t="s">
        <v>227</v>
      </c>
      <c r="E26" s="1" t="s">
        <v>534</v>
      </c>
      <c r="F26" s="1" t="s">
        <v>16</v>
      </c>
      <c r="G26" s="1">
        <v>1655</v>
      </c>
      <c r="H26" s="12" t="s">
        <v>12</v>
      </c>
      <c r="I26" s="1">
        <v>180</v>
      </c>
      <c r="J26" s="1" t="s">
        <v>13</v>
      </c>
      <c r="K26" s="12" t="s">
        <v>546</v>
      </c>
      <c r="L26" s="5">
        <v>0.48199999999999998</v>
      </c>
      <c r="M26" s="12" t="s">
        <v>228</v>
      </c>
      <c r="N26" s="12" t="s">
        <v>229</v>
      </c>
      <c r="O26" s="9" t="s">
        <v>230</v>
      </c>
      <c r="P26" s="9">
        <v>0.02</v>
      </c>
      <c r="Q26" s="9">
        <v>0.08</v>
      </c>
      <c r="R26" s="9">
        <v>0.06</v>
      </c>
      <c r="S26" s="9"/>
      <c r="T26" s="9"/>
      <c r="U26" s="9">
        <v>0.26</v>
      </c>
      <c r="V26" s="9" t="s">
        <v>231</v>
      </c>
      <c r="W26" s="9">
        <v>0.11</v>
      </c>
    </row>
    <row r="27" spans="1:24" ht="101.5" x14ac:dyDescent="0.35">
      <c r="A27" s="1" t="s">
        <v>102</v>
      </c>
      <c r="B27" s="4">
        <v>2021</v>
      </c>
      <c r="C27" s="1" t="s">
        <v>103</v>
      </c>
      <c r="D27" s="1" t="s">
        <v>20</v>
      </c>
      <c r="E27" s="1" t="s">
        <v>534</v>
      </c>
      <c r="F27" s="1" t="s">
        <v>16</v>
      </c>
      <c r="G27" s="1">
        <v>53</v>
      </c>
      <c r="H27" s="12" t="s">
        <v>12</v>
      </c>
      <c r="I27" s="1">
        <v>30</v>
      </c>
      <c r="J27" s="1" t="s">
        <v>13</v>
      </c>
      <c r="K27" s="12">
        <v>35</v>
      </c>
      <c r="L27" s="5">
        <v>0.47399999999999998</v>
      </c>
      <c r="M27" s="12" t="s">
        <v>232</v>
      </c>
      <c r="N27" s="12" t="s">
        <v>74</v>
      </c>
      <c r="O27" s="9">
        <v>0.22600000000000001</v>
      </c>
      <c r="P27" s="9"/>
      <c r="Q27" s="9" t="s">
        <v>233</v>
      </c>
      <c r="R27" s="9"/>
      <c r="S27" s="9"/>
      <c r="T27" s="9"/>
      <c r="U27" s="9"/>
      <c r="V27" s="9"/>
      <c r="W27" s="9">
        <v>1.89E-2</v>
      </c>
    </row>
    <row r="28" spans="1:24" ht="58" x14ac:dyDescent="0.35">
      <c r="A28" s="1" t="s">
        <v>104</v>
      </c>
      <c r="B28" s="4">
        <v>2021</v>
      </c>
      <c r="C28" s="1" t="s">
        <v>105</v>
      </c>
      <c r="D28" s="1" t="s">
        <v>20</v>
      </c>
      <c r="E28" s="1" t="s">
        <v>534</v>
      </c>
      <c r="F28" s="1" t="s">
        <v>25</v>
      </c>
      <c r="G28" s="1">
        <v>100</v>
      </c>
      <c r="H28" s="12" t="s">
        <v>12</v>
      </c>
      <c r="I28" s="1">
        <v>82</v>
      </c>
      <c r="J28" s="1" t="s">
        <v>13</v>
      </c>
      <c r="K28" s="12" t="s">
        <v>544</v>
      </c>
      <c r="L28" s="5">
        <v>0.41</v>
      </c>
      <c r="M28" s="12" t="s">
        <v>234</v>
      </c>
      <c r="N28" s="12" t="s">
        <v>74</v>
      </c>
      <c r="O28" s="9">
        <v>0.46</v>
      </c>
      <c r="P28" s="9"/>
      <c r="Q28" s="9" t="s">
        <v>235</v>
      </c>
      <c r="R28" s="9" t="s">
        <v>236</v>
      </c>
      <c r="S28" s="9" t="s">
        <v>237</v>
      </c>
      <c r="T28" s="9"/>
      <c r="U28" s="9" t="s">
        <v>238</v>
      </c>
      <c r="V28" s="9" t="s">
        <v>239</v>
      </c>
      <c r="W28" s="9">
        <v>0.2</v>
      </c>
      <c r="X28" s="10" t="s">
        <v>240</v>
      </c>
    </row>
    <row r="29" spans="1:24" ht="58" x14ac:dyDescent="0.35">
      <c r="A29" s="1" t="s">
        <v>106</v>
      </c>
      <c r="B29" s="4">
        <v>2021</v>
      </c>
      <c r="C29" s="1" t="s">
        <v>107</v>
      </c>
      <c r="D29" s="1" t="s">
        <v>20</v>
      </c>
      <c r="E29" s="1" t="s">
        <v>534</v>
      </c>
      <c r="F29" s="1" t="s">
        <v>25</v>
      </c>
      <c r="G29" s="1">
        <v>94</v>
      </c>
      <c r="H29" s="12" t="s">
        <v>12</v>
      </c>
      <c r="I29" s="1">
        <v>30</v>
      </c>
      <c r="J29" s="1" t="s">
        <v>13</v>
      </c>
      <c r="K29" s="12" t="s">
        <v>547</v>
      </c>
      <c r="L29" s="5">
        <v>0.26600000000000001</v>
      </c>
      <c r="M29" s="12" t="s">
        <v>241</v>
      </c>
      <c r="N29" s="12" t="s">
        <v>74</v>
      </c>
      <c r="O29" s="9">
        <v>0.191</v>
      </c>
      <c r="P29" s="9">
        <v>0.04</v>
      </c>
      <c r="Q29" s="9" t="s">
        <v>242</v>
      </c>
      <c r="R29" s="9">
        <v>0.01</v>
      </c>
      <c r="S29" s="9"/>
      <c r="T29" s="9">
        <v>0.01</v>
      </c>
      <c r="U29" s="9">
        <v>4.2999999999999997E-2</v>
      </c>
      <c r="V29" s="9"/>
      <c r="W29" s="9"/>
    </row>
    <row r="30" spans="1:24" ht="72.5" x14ac:dyDescent="0.35">
      <c r="A30" s="1" t="s">
        <v>108</v>
      </c>
      <c r="B30" s="4">
        <v>2021</v>
      </c>
      <c r="C30" s="1" t="s">
        <v>109</v>
      </c>
      <c r="D30" s="1" t="s">
        <v>243</v>
      </c>
      <c r="E30" s="1" t="s">
        <v>534</v>
      </c>
      <c r="F30" s="1" t="s">
        <v>25</v>
      </c>
      <c r="G30" s="1">
        <v>599</v>
      </c>
      <c r="H30" s="12" t="s">
        <v>12</v>
      </c>
      <c r="I30" s="1">
        <v>187</v>
      </c>
      <c r="J30" s="1" t="s">
        <v>13</v>
      </c>
      <c r="K30" s="12">
        <v>53</v>
      </c>
      <c r="L30" s="5">
        <v>0.53400000000000003</v>
      </c>
      <c r="M30" s="12" t="s">
        <v>244</v>
      </c>
      <c r="N30" s="12" t="s">
        <v>74</v>
      </c>
      <c r="O30" s="9">
        <v>0.13100000000000001</v>
      </c>
      <c r="P30" s="9">
        <v>2.7E-2</v>
      </c>
      <c r="Q30" s="9">
        <v>8.0000000000000002E-3</v>
      </c>
      <c r="R30" s="9"/>
      <c r="S30" s="9"/>
      <c r="T30" s="9"/>
      <c r="U30" s="9"/>
      <c r="V30" s="9"/>
      <c r="W30" s="9">
        <v>0.104</v>
      </c>
      <c r="X30" s="10" t="s">
        <v>245</v>
      </c>
    </row>
    <row r="31" spans="1:24" ht="58" x14ac:dyDescent="0.35">
      <c r="A31" s="1" t="s">
        <v>246</v>
      </c>
      <c r="B31" s="4">
        <v>2021</v>
      </c>
      <c r="C31" s="1" t="s">
        <v>110</v>
      </c>
      <c r="D31" s="1" t="s">
        <v>20</v>
      </c>
      <c r="E31" s="1" t="s">
        <v>534</v>
      </c>
      <c r="F31" s="1" t="s">
        <v>48</v>
      </c>
      <c r="G31" s="1">
        <v>169</v>
      </c>
      <c r="H31" s="12" t="s">
        <v>12</v>
      </c>
      <c r="I31" s="1" t="s">
        <v>254</v>
      </c>
      <c r="J31" s="1" t="s">
        <v>13</v>
      </c>
      <c r="K31" s="13">
        <v>57</v>
      </c>
      <c r="L31" s="5">
        <v>0.32</v>
      </c>
      <c r="M31" s="12" t="s">
        <v>62</v>
      </c>
      <c r="N31" s="12" t="s">
        <v>74</v>
      </c>
      <c r="O31" s="9">
        <v>0.503</v>
      </c>
      <c r="P31" s="9"/>
      <c r="Q31" s="9" t="s">
        <v>250</v>
      </c>
      <c r="R31" s="9"/>
      <c r="S31" s="9" t="s">
        <v>249</v>
      </c>
      <c r="T31" s="9">
        <v>0.27800000000000002</v>
      </c>
      <c r="U31" s="9">
        <v>0.36099999999999999</v>
      </c>
      <c r="V31" s="9"/>
      <c r="W31" s="9"/>
      <c r="X31" s="10" t="s">
        <v>251</v>
      </c>
    </row>
    <row r="32" spans="1:24" ht="43.5" x14ac:dyDescent="0.35">
      <c r="A32" s="1" t="s">
        <v>247</v>
      </c>
      <c r="B32" s="4" t="s">
        <v>205</v>
      </c>
      <c r="C32" s="1" t="s">
        <v>205</v>
      </c>
      <c r="D32" s="1" t="s">
        <v>205</v>
      </c>
      <c r="E32" s="1" t="s">
        <v>534</v>
      </c>
      <c r="F32" s="1" t="s">
        <v>16</v>
      </c>
      <c r="G32" s="1">
        <v>376</v>
      </c>
      <c r="H32" s="12" t="s">
        <v>12</v>
      </c>
      <c r="I32" s="1" t="s">
        <v>254</v>
      </c>
      <c r="J32" s="1" t="s">
        <v>13</v>
      </c>
      <c r="K32" s="13">
        <v>59</v>
      </c>
      <c r="L32" s="5">
        <v>0.41</v>
      </c>
      <c r="M32" s="12" t="s">
        <v>62</v>
      </c>
      <c r="N32" s="12" t="s">
        <v>74</v>
      </c>
      <c r="O32" s="9">
        <v>0.46800000000000003</v>
      </c>
      <c r="P32" s="9"/>
      <c r="Q32" s="9">
        <v>0.375</v>
      </c>
      <c r="R32" s="9"/>
      <c r="S32" s="9">
        <v>0.21</v>
      </c>
      <c r="T32" s="9">
        <v>0.253</v>
      </c>
      <c r="U32" s="9">
        <v>0.36199999999999999</v>
      </c>
      <c r="V32" s="9"/>
      <c r="W32" s="9"/>
      <c r="X32" s="10" t="s">
        <v>252</v>
      </c>
    </row>
    <row r="33" spans="1:24" ht="43.5" x14ac:dyDescent="0.35">
      <c r="A33" s="1" t="s">
        <v>248</v>
      </c>
      <c r="B33" s="4" t="s">
        <v>205</v>
      </c>
      <c r="C33" s="1" t="s">
        <v>205</v>
      </c>
      <c r="D33" s="1" t="s">
        <v>205</v>
      </c>
      <c r="E33" s="1" t="s">
        <v>534</v>
      </c>
      <c r="F33" s="1" t="s">
        <v>83</v>
      </c>
      <c r="G33" s="1">
        <v>130</v>
      </c>
      <c r="H33" s="12" t="s">
        <v>12</v>
      </c>
      <c r="I33" s="1" t="s">
        <v>254</v>
      </c>
      <c r="J33" s="1" t="s">
        <v>13</v>
      </c>
      <c r="K33" s="13">
        <v>47</v>
      </c>
      <c r="L33" s="5">
        <v>0.57999999999999996</v>
      </c>
      <c r="M33" s="12" t="s">
        <v>62</v>
      </c>
      <c r="N33" s="12" t="s">
        <v>74</v>
      </c>
      <c r="O33" s="9">
        <v>0.82299999999999995</v>
      </c>
      <c r="P33" s="9"/>
      <c r="Q33" s="9">
        <v>0.59199999999999997</v>
      </c>
      <c r="R33" s="9"/>
      <c r="S33" s="9">
        <v>0.56200000000000006</v>
      </c>
      <c r="T33" s="9">
        <v>0.45400000000000001</v>
      </c>
      <c r="U33" s="9">
        <v>0.55400000000000005</v>
      </c>
      <c r="V33" s="9"/>
      <c r="W33" s="9"/>
      <c r="X33" s="10" t="s">
        <v>253</v>
      </c>
    </row>
    <row r="34" spans="1:24" ht="116" x14ac:dyDescent="0.35">
      <c r="A34" s="1" t="s">
        <v>111</v>
      </c>
      <c r="B34" s="4">
        <v>2021</v>
      </c>
      <c r="C34" s="1" t="s">
        <v>112</v>
      </c>
      <c r="D34" s="1" t="s">
        <v>11</v>
      </c>
      <c r="E34" s="1" t="s">
        <v>534</v>
      </c>
      <c r="F34" s="1" t="s">
        <v>16</v>
      </c>
      <c r="G34" s="1">
        <v>130</v>
      </c>
      <c r="H34" s="12" t="s">
        <v>12</v>
      </c>
      <c r="I34" s="1">
        <v>182</v>
      </c>
      <c r="J34" s="1" t="s">
        <v>13</v>
      </c>
      <c r="K34" s="12">
        <v>51</v>
      </c>
      <c r="L34" s="5">
        <v>0.34599999999999997</v>
      </c>
      <c r="M34" s="12" t="s">
        <v>255</v>
      </c>
      <c r="N34" s="12" t="s">
        <v>74</v>
      </c>
      <c r="O34" s="9">
        <v>0.53</v>
      </c>
      <c r="P34" s="9">
        <v>0.29199999999999998</v>
      </c>
      <c r="Q34" s="9" t="s">
        <v>259</v>
      </c>
      <c r="R34" s="9">
        <v>0.39200000000000002</v>
      </c>
      <c r="S34" s="9" t="s">
        <v>256</v>
      </c>
      <c r="T34" s="9" t="s">
        <v>257</v>
      </c>
      <c r="U34" s="9">
        <v>0.45400000000000001</v>
      </c>
      <c r="V34" s="9" t="s">
        <v>260</v>
      </c>
      <c r="W34" s="9">
        <v>0.123</v>
      </c>
      <c r="X34" s="10" t="s">
        <v>258</v>
      </c>
    </row>
    <row r="35" spans="1:24" ht="116" x14ac:dyDescent="0.35">
      <c r="A35" s="1" t="s">
        <v>113</v>
      </c>
      <c r="B35" s="4">
        <v>2021</v>
      </c>
      <c r="C35" s="1" t="s">
        <v>114</v>
      </c>
      <c r="D35" s="1" t="s">
        <v>20</v>
      </c>
      <c r="E35" s="1" t="s">
        <v>534</v>
      </c>
      <c r="F35" s="1" t="s">
        <v>83</v>
      </c>
      <c r="G35" s="1">
        <v>304</v>
      </c>
      <c r="H35" s="12" t="s">
        <v>12</v>
      </c>
      <c r="I35" s="1">
        <v>365</v>
      </c>
      <c r="J35" s="1" t="s">
        <v>13</v>
      </c>
      <c r="K35" s="12" t="s">
        <v>548</v>
      </c>
      <c r="L35" s="5">
        <v>0.60899999999999999</v>
      </c>
      <c r="M35" s="12" t="s">
        <v>261</v>
      </c>
      <c r="N35" s="12" t="s">
        <v>74</v>
      </c>
      <c r="O35" s="9">
        <v>0.27300000000000002</v>
      </c>
      <c r="P35" s="9">
        <v>0.05</v>
      </c>
      <c r="Q35" s="9" t="s">
        <v>263</v>
      </c>
      <c r="R35" s="9" t="s">
        <v>262</v>
      </c>
      <c r="S35" s="9"/>
      <c r="T35" s="9"/>
      <c r="U35" s="9" t="s">
        <v>264</v>
      </c>
      <c r="V35" s="9"/>
      <c r="W35" s="9">
        <v>0.22</v>
      </c>
    </row>
    <row r="36" spans="1:24" ht="43.5" x14ac:dyDescent="0.35">
      <c r="A36" s="1" t="s">
        <v>115</v>
      </c>
      <c r="B36" s="4">
        <v>2021</v>
      </c>
      <c r="C36" s="1" t="s">
        <v>116</v>
      </c>
      <c r="D36" s="1" t="s">
        <v>20</v>
      </c>
      <c r="E36" s="1" t="s">
        <v>534</v>
      </c>
      <c r="F36" s="1" t="s">
        <v>83</v>
      </c>
      <c r="G36" s="1">
        <v>198</v>
      </c>
      <c r="H36" s="12" t="s">
        <v>12</v>
      </c>
      <c r="I36" s="1">
        <v>90</v>
      </c>
      <c r="J36" s="1" t="s">
        <v>13</v>
      </c>
      <c r="K36" s="12">
        <v>46</v>
      </c>
      <c r="L36" s="5">
        <v>0.59099999999999997</v>
      </c>
      <c r="M36" s="12" t="s">
        <v>62</v>
      </c>
      <c r="N36" s="12" t="s">
        <v>74</v>
      </c>
      <c r="O36" s="9">
        <v>0.16</v>
      </c>
      <c r="P36" s="9">
        <v>7.0000000000000007E-2</v>
      </c>
      <c r="Q36" s="9"/>
      <c r="R36" s="9">
        <v>0.06</v>
      </c>
      <c r="S36" s="9" t="s">
        <v>265</v>
      </c>
      <c r="T36" s="9"/>
      <c r="U36" s="9"/>
      <c r="V36" s="9"/>
      <c r="W36" s="9"/>
    </row>
    <row r="37" spans="1:24" ht="87" x14ac:dyDescent="0.35">
      <c r="A37" s="1" t="s">
        <v>117</v>
      </c>
      <c r="B37" s="4">
        <v>2021</v>
      </c>
      <c r="C37" s="1" t="s">
        <v>118</v>
      </c>
      <c r="D37" s="1" t="s">
        <v>20</v>
      </c>
      <c r="E37" s="1" t="s">
        <v>534</v>
      </c>
      <c r="F37" s="1" t="s">
        <v>83</v>
      </c>
      <c r="G37" s="1">
        <v>247</v>
      </c>
      <c r="H37" s="12" t="s">
        <v>12</v>
      </c>
      <c r="I37" s="1">
        <v>182</v>
      </c>
      <c r="J37" s="1" t="s">
        <v>13</v>
      </c>
      <c r="K37" s="12" t="s">
        <v>543</v>
      </c>
      <c r="L37" s="5">
        <v>0.47</v>
      </c>
      <c r="M37" s="12" t="s">
        <v>269</v>
      </c>
      <c r="N37" s="12" t="s">
        <v>74</v>
      </c>
      <c r="O37" s="9">
        <v>0.3</v>
      </c>
      <c r="P37" s="9">
        <v>0.11</v>
      </c>
      <c r="Q37" s="9"/>
      <c r="R37" s="9">
        <v>0.1</v>
      </c>
      <c r="S37" s="9" t="s">
        <v>266</v>
      </c>
      <c r="T37" s="9">
        <v>0.18</v>
      </c>
      <c r="U37" s="9">
        <v>0.05</v>
      </c>
      <c r="V37" s="9"/>
      <c r="W37" s="9">
        <v>0.27</v>
      </c>
      <c r="X37" s="10" t="s">
        <v>267</v>
      </c>
    </row>
    <row r="38" spans="1:24" ht="87" x14ac:dyDescent="0.35">
      <c r="A38" s="1" t="s">
        <v>119</v>
      </c>
      <c r="B38" s="4">
        <v>2021</v>
      </c>
      <c r="C38" s="1" t="s">
        <v>120</v>
      </c>
      <c r="D38" s="1" t="s">
        <v>72</v>
      </c>
      <c r="E38" s="1" t="s">
        <v>534</v>
      </c>
      <c r="F38" s="1" t="s">
        <v>25</v>
      </c>
      <c r="G38" s="1">
        <v>118</v>
      </c>
      <c r="H38" s="12" t="s">
        <v>12</v>
      </c>
      <c r="I38" s="1">
        <v>28</v>
      </c>
      <c r="J38" s="1" t="s">
        <v>13</v>
      </c>
      <c r="K38" s="12">
        <v>30</v>
      </c>
      <c r="L38" s="5">
        <v>0.314</v>
      </c>
      <c r="M38" s="12" t="s">
        <v>268</v>
      </c>
      <c r="N38" s="12" t="s">
        <v>74</v>
      </c>
      <c r="O38" s="9">
        <v>0.33100000000000002</v>
      </c>
      <c r="P38" s="9">
        <v>3.3000000000000002E-2</v>
      </c>
      <c r="Q38" s="9" t="s">
        <v>270</v>
      </c>
      <c r="R38" s="9"/>
      <c r="S38" s="9" t="s">
        <v>271</v>
      </c>
      <c r="T38" s="9"/>
      <c r="U38" s="9" t="s">
        <v>272</v>
      </c>
      <c r="V38" s="9" t="s">
        <v>273</v>
      </c>
      <c r="W38" s="9">
        <v>9.2999999999999999E-2</v>
      </c>
      <c r="X38" s="10" t="s">
        <v>274</v>
      </c>
    </row>
    <row r="39" spans="1:24" ht="43.5" x14ac:dyDescent="0.35">
      <c r="A39" s="1" t="s">
        <v>121</v>
      </c>
      <c r="B39" s="4">
        <v>2021</v>
      </c>
      <c r="C39" s="1" t="s">
        <v>122</v>
      </c>
      <c r="D39" s="1" t="s">
        <v>20</v>
      </c>
      <c r="E39" s="1" t="s">
        <v>534</v>
      </c>
      <c r="F39" s="1" t="s">
        <v>25</v>
      </c>
      <c r="G39" s="1">
        <v>116</v>
      </c>
      <c r="H39" s="12" t="s">
        <v>12</v>
      </c>
      <c r="I39" s="1">
        <v>28</v>
      </c>
      <c r="J39" s="1" t="s">
        <v>13</v>
      </c>
      <c r="K39" s="12">
        <v>49</v>
      </c>
      <c r="L39" s="5" t="s">
        <v>62</v>
      </c>
      <c r="M39" s="12" t="s">
        <v>62</v>
      </c>
      <c r="N39" s="12" t="s">
        <v>74</v>
      </c>
      <c r="O39" s="9">
        <v>0.25</v>
      </c>
      <c r="P39" s="9">
        <v>9.5000000000000001E-2</v>
      </c>
      <c r="Q39" s="9" t="s">
        <v>276</v>
      </c>
      <c r="R39" s="9">
        <v>4.2999999999999997E-2</v>
      </c>
      <c r="S39" s="9"/>
      <c r="T39" s="9"/>
      <c r="U39" s="9"/>
      <c r="V39" s="9" t="s">
        <v>275</v>
      </c>
      <c r="W39" s="9"/>
      <c r="X39" s="10" t="s">
        <v>277</v>
      </c>
    </row>
    <row r="40" spans="1:24" ht="101.5" x14ac:dyDescent="0.35">
      <c r="A40" s="1" t="s">
        <v>278</v>
      </c>
      <c r="B40" s="4">
        <v>2021</v>
      </c>
      <c r="C40" s="1" t="s">
        <v>123</v>
      </c>
      <c r="D40" s="1" t="s">
        <v>20</v>
      </c>
      <c r="E40" s="1" t="s">
        <v>534</v>
      </c>
      <c r="F40" s="1" t="s">
        <v>83</v>
      </c>
      <c r="G40" s="1">
        <v>321</v>
      </c>
      <c r="H40" s="12" t="s">
        <v>12</v>
      </c>
      <c r="I40" s="1">
        <v>365</v>
      </c>
      <c r="J40" s="1" t="s">
        <v>13</v>
      </c>
      <c r="K40" s="12" t="s">
        <v>549</v>
      </c>
      <c r="L40" s="5">
        <v>0.44900000000000001</v>
      </c>
      <c r="M40" s="12" t="s">
        <v>280</v>
      </c>
      <c r="N40" s="12" t="s">
        <v>282</v>
      </c>
      <c r="O40" s="9">
        <v>0.34399999999999997</v>
      </c>
      <c r="P40" s="9">
        <v>0.19900000000000001</v>
      </c>
      <c r="Q40" s="9" t="s">
        <v>289</v>
      </c>
      <c r="R40" s="9"/>
      <c r="S40" s="9" t="s">
        <v>283</v>
      </c>
      <c r="T40" s="9">
        <v>0.16400000000000001</v>
      </c>
      <c r="U40" s="9" t="s">
        <v>284</v>
      </c>
      <c r="V40" s="9" t="s">
        <v>285</v>
      </c>
      <c r="W40" s="9">
        <v>0.29599999999999999</v>
      </c>
      <c r="X40" s="10" t="s">
        <v>286</v>
      </c>
    </row>
    <row r="41" spans="1:24" ht="101.5" x14ac:dyDescent="0.35">
      <c r="A41" s="1" t="s">
        <v>279</v>
      </c>
      <c r="B41" s="4" t="s">
        <v>205</v>
      </c>
      <c r="C41" s="1" t="s">
        <v>205</v>
      </c>
      <c r="D41" s="1" t="s">
        <v>205</v>
      </c>
      <c r="E41" s="1" t="s">
        <v>205</v>
      </c>
      <c r="F41" s="1" t="s">
        <v>16</v>
      </c>
      <c r="G41" s="1">
        <v>445</v>
      </c>
      <c r="H41" s="12" t="s">
        <v>12</v>
      </c>
      <c r="I41" s="1">
        <v>365</v>
      </c>
      <c r="J41" s="1" t="s">
        <v>13</v>
      </c>
      <c r="K41" s="12" t="s">
        <v>550</v>
      </c>
      <c r="L41" s="5">
        <v>0.54800000000000004</v>
      </c>
      <c r="M41" s="12" t="s">
        <v>281</v>
      </c>
      <c r="N41" s="12" t="s">
        <v>282</v>
      </c>
      <c r="O41" s="9">
        <v>0.36599999999999999</v>
      </c>
      <c r="P41" s="9">
        <v>0.151</v>
      </c>
      <c r="Q41" s="9" t="s">
        <v>288</v>
      </c>
      <c r="R41" s="9"/>
      <c r="S41" s="9">
        <v>8.2000000000000003E-2</v>
      </c>
      <c r="T41" s="9">
        <v>0.26700000000000002</v>
      </c>
      <c r="U41" s="9">
        <v>0.22800000000000001</v>
      </c>
      <c r="V41" s="9">
        <v>9.9000000000000005E-2</v>
      </c>
      <c r="W41" s="9">
        <v>0.22</v>
      </c>
      <c r="X41" s="10" t="s">
        <v>287</v>
      </c>
    </row>
    <row r="42" spans="1:24" ht="101.5" x14ac:dyDescent="0.35">
      <c r="A42" s="1" t="s">
        <v>124</v>
      </c>
      <c r="B42" s="4">
        <v>2021</v>
      </c>
      <c r="C42" s="1" t="s">
        <v>125</v>
      </c>
      <c r="D42" s="1" t="s">
        <v>20</v>
      </c>
      <c r="E42" s="1" t="s">
        <v>534</v>
      </c>
      <c r="F42" s="1" t="s">
        <v>25</v>
      </c>
      <c r="G42" s="1">
        <v>96</v>
      </c>
      <c r="H42" s="12" t="s">
        <v>12</v>
      </c>
      <c r="I42" s="1">
        <v>70</v>
      </c>
      <c r="J42" s="1" t="s">
        <v>13</v>
      </c>
      <c r="K42" s="12" t="s">
        <v>546</v>
      </c>
      <c r="L42" s="5">
        <v>0.55200000000000005</v>
      </c>
      <c r="M42" s="12" t="s">
        <v>290</v>
      </c>
      <c r="N42" s="12" t="s">
        <v>74</v>
      </c>
      <c r="O42" s="9">
        <v>0.41699999999999998</v>
      </c>
      <c r="P42" s="9"/>
      <c r="Q42" s="9"/>
      <c r="R42" s="9"/>
      <c r="S42" s="9">
        <v>0.313</v>
      </c>
      <c r="T42" s="9"/>
      <c r="U42" s="9">
        <v>0.32300000000000001</v>
      </c>
      <c r="V42" s="9"/>
      <c r="W42" s="9">
        <v>0.2</v>
      </c>
    </row>
    <row r="43" spans="1:24" ht="87" x14ac:dyDescent="0.35">
      <c r="A43" s="1" t="s">
        <v>126</v>
      </c>
      <c r="B43" s="4">
        <v>2021</v>
      </c>
      <c r="C43" s="1" t="s">
        <v>127</v>
      </c>
      <c r="D43" s="1" t="s">
        <v>20</v>
      </c>
      <c r="E43" s="1" t="s">
        <v>534</v>
      </c>
      <c r="F43" s="1" t="s">
        <v>25</v>
      </c>
      <c r="G43" s="1">
        <v>1007</v>
      </c>
      <c r="H43" s="12" t="s">
        <v>12</v>
      </c>
      <c r="I43" s="1">
        <v>84</v>
      </c>
      <c r="J43" s="1" t="s">
        <v>13</v>
      </c>
      <c r="K43" s="12" t="s">
        <v>551</v>
      </c>
      <c r="L43" s="5">
        <v>0.45600000000000002</v>
      </c>
      <c r="M43" s="12" t="s">
        <v>291</v>
      </c>
      <c r="N43" s="12" t="s">
        <v>74</v>
      </c>
      <c r="O43" s="9">
        <v>0.24299999999999999</v>
      </c>
      <c r="P43" s="9">
        <v>5.7000000000000002E-2</v>
      </c>
      <c r="Q43" s="9" t="s">
        <v>292</v>
      </c>
      <c r="R43" s="9"/>
      <c r="S43" s="9" t="s">
        <v>293</v>
      </c>
      <c r="T43" s="9"/>
      <c r="U43" s="9" t="s">
        <v>294</v>
      </c>
      <c r="V43" s="9"/>
      <c r="W43" s="9">
        <v>3.1E-2</v>
      </c>
    </row>
    <row r="44" spans="1:24" ht="58" x14ac:dyDescent="0.35">
      <c r="A44" s="1" t="s">
        <v>128</v>
      </c>
      <c r="B44" s="4">
        <v>2021</v>
      </c>
      <c r="C44" s="1" t="s">
        <v>129</v>
      </c>
      <c r="D44" s="1" t="s">
        <v>72</v>
      </c>
      <c r="E44" s="1" t="s">
        <v>534</v>
      </c>
      <c r="F44" s="1" t="s">
        <v>16</v>
      </c>
      <c r="G44" s="1">
        <v>30</v>
      </c>
      <c r="H44" s="12" t="s">
        <v>12</v>
      </c>
      <c r="I44" s="1">
        <v>21</v>
      </c>
      <c r="J44" s="1" t="s">
        <v>13</v>
      </c>
      <c r="K44" s="12" t="s">
        <v>552</v>
      </c>
      <c r="L44" s="5">
        <v>0.33300000000000002</v>
      </c>
      <c r="M44" s="12" t="s">
        <v>295</v>
      </c>
      <c r="N44" s="12" t="s">
        <v>296</v>
      </c>
      <c r="O44" s="9"/>
      <c r="P44" s="9">
        <v>9.9000000000000005E-2</v>
      </c>
      <c r="Q44" s="9" t="s">
        <v>297</v>
      </c>
      <c r="R44" s="9"/>
      <c r="S44" s="9" t="s">
        <v>298</v>
      </c>
      <c r="T44" s="9"/>
      <c r="U44" s="9"/>
      <c r="V44" s="9" t="s">
        <v>299</v>
      </c>
      <c r="W44" s="9"/>
    </row>
    <row r="45" spans="1:24" ht="101.5" x14ac:dyDescent="0.35">
      <c r="A45" s="6" t="s">
        <v>130</v>
      </c>
      <c r="B45" s="4">
        <v>2021</v>
      </c>
      <c r="C45" s="1" t="s">
        <v>131</v>
      </c>
      <c r="D45" s="1" t="s">
        <v>11</v>
      </c>
      <c r="E45" s="1" t="s">
        <v>534</v>
      </c>
      <c r="F45" s="1" t="s">
        <v>25</v>
      </c>
      <c r="G45" s="1">
        <v>518</v>
      </c>
      <c r="H45" s="12" t="s">
        <v>12</v>
      </c>
      <c r="I45" s="1">
        <v>0</v>
      </c>
      <c r="J45" s="1" t="s">
        <v>13</v>
      </c>
      <c r="K45" s="12" t="s">
        <v>62</v>
      </c>
      <c r="L45" s="5" t="s">
        <v>62</v>
      </c>
      <c r="M45" s="12" t="s">
        <v>62</v>
      </c>
      <c r="N45" s="12" t="s">
        <v>300</v>
      </c>
      <c r="O45" s="9"/>
      <c r="P45" s="9"/>
      <c r="Q45" s="9"/>
      <c r="R45" s="9"/>
      <c r="S45" s="9" t="s">
        <v>301</v>
      </c>
      <c r="T45" s="9"/>
      <c r="U45" s="9"/>
      <c r="V45" s="9"/>
      <c r="W45" s="9"/>
    </row>
    <row r="46" spans="1:24" ht="72.5" x14ac:dyDescent="0.35">
      <c r="A46" s="1" t="s">
        <v>132</v>
      </c>
      <c r="B46" s="4">
        <v>2021</v>
      </c>
      <c r="C46" s="1" t="s">
        <v>133</v>
      </c>
      <c r="D46" s="1" t="s">
        <v>11</v>
      </c>
      <c r="E46" s="1" t="s">
        <v>534</v>
      </c>
      <c r="F46" s="1" t="s">
        <v>21</v>
      </c>
      <c r="G46" s="1">
        <v>41</v>
      </c>
      <c r="H46" s="12" t="s">
        <v>12</v>
      </c>
      <c r="I46" s="1">
        <v>28</v>
      </c>
      <c r="J46" s="1" t="s">
        <v>303</v>
      </c>
      <c r="K46" s="12">
        <v>49</v>
      </c>
      <c r="L46" s="5">
        <v>0.66</v>
      </c>
      <c r="M46" s="12" t="s">
        <v>302</v>
      </c>
      <c r="N46" s="12" t="s">
        <v>74</v>
      </c>
      <c r="O46" s="9">
        <v>0.2195</v>
      </c>
      <c r="P46" s="9">
        <v>9.7600000000000006E-2</v>
      </c>
      <c r="Q46" s="9">
        <v>9.7600000000000006E-2</v>
      </c>
      <c r="R46" s="9"/>
      <c r="S46" s="9">
        <v>0.14599999999999999</v>
      </c>
      <c r="T46" s="9"/>
      <c r="U46" s="9"/>
      <c r="V46" s="9"/>
      <c r="W46" s="9"/>
    </row>
    <row r="47" spans="1:24" ht="58" x14ac:dyDescent="0.35">
      <c r="A47" s="1" t="s">
        <v>134</v>
      </c>
      <c r="B47" s="4">
        <v>2021</v>
      </c>
      <c r="C47" s="1" t="s">
        <v>135</v>
      </c>
      <c r="D47" s="1" t="s">
        <v>11</v>
      </c>
      <c r="E47" s="1" t="s">
        <v>534</v>
      </c>
      <c r="F47" s="1" t="s">
        <v>25</v>
      </c>
      <c r="G47" s="1">
        <v>111</v>
      </c>
      <c r="H47" s="12" t="s">
        <v>12</v>
      </c>
      <c r="I47" s="1">
        <v>84</v>
      </c>
      <c r="J47" s="1" t="s">
        <v>13</v>
      </c>
      <c r="K47" s="12">
        <v>60</v>
      </c>
      <c r="L47" s="5">
        <v>0.53100000000000003</v>
      </c>
      <c r="M47" s="12" t="s">
        <v>304</v>
      </c>
      <c r="N47" s="14">
        <v>5.3999999999999999E-2</v>
      </c>
      <c r="O47" s="9"/>
      <c r="P47" s="9">
        <v>2.7E-2</v>
      </c>
      <c r="Q47" s="9"/>
      <c r="R47" s="9"/>
      <c r="S47" s="9"/>
      <c r="T47" s="9"/>
      <c r="U47" s="9"/>
      <c r="V47" s="9">
        <v>1.7999999999999999E-2</v>
      </c>
      <c r="W47" s="9"/>
    </row>
    <row r="48" spans="1:24" ht="87" x14ac:dyDescent="0.35">
      <c r="A48" s="1" t="s">
        <v>136</v>
      </c>
      <c r="B48" s="4">
        <v>2021</v>
      </c>
      <c r="C48" s="1" t="s">
        <v>137</v>
      </c>
      <c r="D48" s="1" t="s">
        <v>20</v>
      </c>
      <c r="E48" s="1" t="s">
        <v>534</v>
      </c>
      <c r="F48" s="1" t="s">
        <v>16</v>
      </c>
      <c r="G48" s="1">
        <v>199</v>
      </c>
      <c r="H48" s="12" t="s">
        <v>12</v>
      </c>
      <c r="I48" s="1">
        <v>30</v>
      </c>
      <c r="J48" s="1" t="s">
        <v>13</v>
      </c>
      <c r="K48" s="12">
        <v>61</v>
      </c>
      <c r="L48" s="5">
        <v>0.36699999999999999</v>
      </c>
      <c r="M48" s="12" t="s">
        <v>305</v>
      </c>
      <c r="N48" s="12" t="s">
        <v>306</v>
      </c>
      <c r="O48" s="9">
        <v>0.24</v>
      </c>
      <c r="P48" s="9">
        <v>7.0000000000000007E-2</v>
      </c>
      <c r="Q48" s="9">
        <v>0.05</v>
      </c>
      <c r="R48" s="9"/>
      <c r="S48" s="9">
        <v>0</v>
      </c>
      <c r="T48" s="9">
        <v>0.02</v>
      </c>
      <c r="U48" s="9"/>
      <c r="V48" s="9"/>
      <c r="W48" s="9">
        <v>0.05</v>
      </c>
      <c r="X48" s="10" t="s">
        <v>307</v>
      </c>
    </row>
    <row r="49" spans="1:24" ht="29" x14ac:dyDescent="0.35">
      <c r="A49" s="1" t="s">
        <v>138</v>
      </c>
      <c r="B49" s="13" t="s">
        <v>205</v>
      </c>
      <c r="C49" s="13" t="s">
        <v>205</v>
      </c>
      <c r="D49" s="13" t="s">
        <v>205</v>
      </c>
      <c r="E49" s="12" t="s">
        <v>205</v>
      </c>
      <c r="F49" s="12" t="s">
        <v>205</v>
      </c>
      <c r="G49" s="13" t="s">
        <v>205</v>
      </c>
      <c r="H49" s="13" t="s">
        <v>205</v>
      </c>
      <c r="I49" s="12">
        <v>91</v>
      </c>
      <c r="J49" s="12" t="s">
        <v>205</v>
      </c>
      <c r="K49" s="12" t="s">
        <v>205</v>
      </c>
      <c r="L49" s="12" t="s">
        <v>205</v>
      </c>
      <c r="M49" s="12" t="s">
        <v>205</v>
      </c>
      <c r="N49" s="12" t="s">
        <v>205</v>
      </c>
      <c r="O49" s="9">
        <v>0.41</v>
      </c>
      <c r="P49" s="9">
        <v>0.06</v>
      </c>
      <c r="Q49" s="9">
        <v>0.08</v>
      </c>
      <c r="R49" s="9"/>
      <c r="S49" s="9">
        <v>0.01</v>
      </c>
      <c r="T49" s="9">
        <v>0.03</v>
      </c>
      <c r="U49" s="9"/>
      <c r="V49" s="9"/>
      <c r="W49" s="9">
        <v>0.02</v>
      </c>
      <c r="X49" s="10" t="s">
        <v>308</v>
      </c>
    </row>
    <row r="50" spans="1:24" ht="29" x14ac:dyDescent="0.35">
      <c r="A50" s="1" t="s">
        <v>139</v>
      </c>
      <c r="B50" s="13" t="s">
        <v>205</v>
      </c>
      <c r="C50" s="13" t="s">
        <v>205</v>
      </c>
      <c r="D50" s="13" t="s">
        <v>205</v>
      </c>
      <c r="E50" s="12" t="s">
        <v>205</v>
      </c>
      <c r="F50" s="12" t="s">
        <v>205</v>
      </c>
      <c r="G50" s="13" t="s">
        <v>205</v>
      </c>
      <c r="H50" s="13" t="s">
        <v>205</v>
      </c>
      <c r="I50" s="12">
        <v>182</v>
      </c>
      <c r="J50" s="12" t="s">
        <v>205</v>
      </c>
      <c r="K50" s="12" t="s">
        <v>205</v>
      </c>
      <c r="L50" s="12" t="s">
        <v>205</v>
      </c>
      <c r="M50" s="12" t="s">
        <v>205</v>
      </c>
      <c r="N50" s="12" t="s">
        <v>205</v>
      </c>
      <c r="O50" s="9">
        <v>0.32</v>
      </c>
      <c r="P50" s="9">
        <v>0.01</v>
      </c>
      <c r="Q50" s="9">
        <v>0.03</v>
      </c>
      <c r="R50" s="9"/>
      <c r="S50" s="9">
        <v>0.01</v>
      </c>
      <c r="T50" s="9">
        <v>0.05</v>
      </c>
      <c r="U50" s="9"/>
      <c r="V50" s="9"/>
      <c r="W50" s="9">
        <v>0.01</v>
      </c>
      <c r="X50" s="10" t="s">
        <v>309</v>
      </c>
    </row>
    <row r="51" spans="1:24" ht="72.5" x14ac:dyDescent="0.35">
      <c r="A51" s="1" t="s">
        <v>140</v>
      </c>
      <c r="B51" s="4">
        <v>2021</v>
      </c>
      <c r="C51" s="1" t="s">
        <v>141</v>
      </c>
      <c r="D51" s="1" t="s">
        <v>20</v>
      </c>
      <c r="E51" s="1" t="s">
        <v>534</v>
      </c>
      <c r="F51" s="1" t="s">
        <v>25</v>
      </c>
      <c r="G51" s="1">
        <v>303</v>
      </c>
      <c r="H51" s="12" t="s">
        <v>12</v>
      </c>
      <c r="I51" s="1">
        <v>365</v>
      </c>
      <c r="J51" s="1" t="s">
        <v>13</v>
      </c>
      <c r="K51" s="12">
        <v>53</v>
      </c>
      <c r="L51" s="5">
        <v>0.54</v>
      </c>
      <c r="M51" s="12" t="s">
        <v>310</v>
      </c>
      <c r="N51" s="12" t="s">
        <v>74</v>
      </c>
      <c r="O51" s="9">
        <v>0.52</v>
      </c>
      <c r="P51" s="9"/>
      <c r="Q51" s="9">
        <v>0.48</v>
      </c>
      <c r="R51" s="9"/>
      <c r="S51" s="9">
        <v>0.36</v>
      </c>
      <c r="T51" s="9"/>
      <c r="U51" s="9">
        <v>0.47</v>
      </c>
      <c r="V51" s="9"/>
      <c r="W51" s="9"/>
      <c r="X51" s="10" t="s">
        <v>311</v>
      </c>
    </row>
    <row r="52" spans="1:24" ht="116" x14ac:dyDescent="0.35">
      <c r="A52" s="1" t="s">
        <v>142</v>
      </c>
      <c r="B52" s="4">
        <v>2021</v>
      </c>
      <c r="C52" s="1" t="s">
        <v>143</v>
      </c>
      <c r="D52" s="1" t="s">
        <v>11</v>
      </c>
      <c r="E52" s="1" t="s">
        <v>534</v>
      </c>
      <c r="F52" s="1" t="s">
        <v>25</v>
      </c>
      <c r="G52" s="1">
        <v>57</v>
      </c>
      <c r="H52" s="12" t="s">
        <v>12</v>
      </c>
      <c r="I52" s="1">
        <v>90</v>
      </c>
      <c r="J52" s="1" t="s">
        <v>13</v>
      </c>
      <c r="K52" s="12">
        <v>51</v>
      </c>
      <c r="L52" s="5">
        <v>0.51</v>
      </c>
      <c r="M52" s="12" t="s">
        <v>314</v>
      </c>
      <c r="N52" s="12" t="s">
        <v>315</v>
      </c>
      <c r="O52" s="9"/>
      <c r="P52" s="9"/>
      <c r="Q52" s="9"/>
      <c r="R52" s="9"/>
      <c r="S52" s="9" t="s">
        <v>316</v>
      </c>
      <c r="T52" s="9"/>
      <c r="U52" s="9"/>
      <c r="V52" s="9"/>
      <c r="W52" s="9"/>
    </row>
    <row r="53" spans="1:24" ht="58" x14ac:dyDescent="0.35">
      <c r="A53" s="1" t="s">
        <v>144</v>
      </c>
      <c r="B53" s="4">
        <v>2021</v>
      </c>
      <c r="C53" s="1" t="s">
        <v>145</v>
      </c>
      <c r="D53" s="1" t="s">
        <v>20</v>
      </c>
      <c r="E53" s="1" t="s">
        <v>534</v>
      </c>
      <c r="F53" s="1" t="s">
        <v>83</v>
      </c>
      <c r="G53" s="1">
        <v>208</v>
      </c>
      <c r="H53" s="12" t="s">
        <v>12</v>
      </c>
      <c r="I53" s="1">
        <v>61</v>
      </c>
      <c r="J53" s="1" t="s">
        <v>13</v>
      </c>
      <c r="K53" s="12">
        <v>44</v>
      </c>
      <c r="L53" s="5">
        <v>0.7</v>
      </c>
      <c r="M53" s="12" t="s">
        <v>312</v>
      </c>
      <c r="N53" s="12" t="s">
        <v>74</v>
      </c>
      <c r="O53" s="9">
        <v>0.375</v>
      </c>
      <c r="P53" s="9">
        <v>0.20699999999999999</v>
      </c>
      <c r="Q53" s="9">
        <v>0.26</v>
      </c>
      <c r="R53" s="9">
        <v>0.125</v>
      </c>
      <c r="S53" s="9">
        <v>0.308</v>
      </c>
      <c r="T53" s="9"/>
      <c r="U53" s="9">
        <v>0.221</v>
      </c>
      <c r="V53" s="9"/>
      <c r="W53" s="9">
        <v>0.26400000000000001</v>
      </c>
      <c r="X53" s="10" t="s">
        <v>313</v>
      </c>
    </row>
    <row r="54" spans="1:24" ht="43.5" x14ac:dyDescent="0.35">
      <c r="A54" s="1" t="s">
        <v>146</v>
      </c>
      <c r="B54" s="4">
        <v>2021</v>
      </c>
      <c r="C54" s="1" t="s">
        <v>147</v>
      </c>
      <c r="D54" s="1" t="s">
        <v>20</v>
      </c>
      <c r="E54" s="1" t="s">
        <v>534</v>
      </c>
      <c r="F54" s="1" t="s">
        <v>16</v>
      </c>
      <c r="G54" s="1">
        <v>126</v>
      </c>
      <c r="H54" s="12" t="s">
        <v>12</v>
      </c>
      <c r="I54" s="1">
        <v>188.5</v>
      </c>
      <c r="J54" s="1" t="s">
        <v>13</v>
      </c>
      <c r="K54" s="12" t="s">
        <v>539</v>
      </c>
      <c r="L54" s="5">
        <v>0.4</v>
      </c>
      <c r="M54" s="12" t="s">
        <v>317</v>
      </c>
      <c r="N54" s="12" t="s">
        <v>74</v>
      </c>
      <c r="O54" s="9">
        <v>0.85</v>
      </c>
      <c r="P54" s="9">
        <v>0.26</v>
      </c>
      <c r="Q54" s="9">
        <v>0.38</v>
      </c>
      <c r="R54" s="9">
        <v>0.28999999999999998</v>
      </c>
      <c r="S54" s="9">
        <v>0.37</v>
      </c>
      <c r="T54" s="9">
        <v>0.41</v>
      </c>
      <c r="U54" s="9">
        <v>0.35</v>
      </c>
      <c r="V54" s="9"/>
      <c r="W54" s="9">
        <v>0.15</v>
      </c>
      <c r="X54" s="10" t="s">
        <v>318</v>
      </c>
    </row>
    <row r="55" spans="1:24" ht="87" x14ac:dyDescent="0.35">
      <c r="A55" s="1" t="s">
        <v>148</v>
      </c>
      <c r="B55" s="4">
        <v>2021</v>
      </c>
      <c r="C55" s="1" t="s">
        <v>149</v>
      </c>
      <c r="D55" s="1" t="s">
        <v>20</v>
      </c>
      <c r="E55" s="1" t="s">
        <v>534</v>
      </c>
      <c r="F55" s="1" t="s">
        <v>21</v>
      </c>
      <c r="G55" s="1">
        <v>97</v>
      </c>
      <c r="H55" s="12" t="s">
        <v>12</v>
      </c>
      <c r="I55" s="1">
        <v>28</v>
      </c>
      <c r="J55" s="1" t="s">
        <v>13</v>
      </c>
      <c r="K55" s="12">
        <v>53</v>
      </c>
      <c r="L55" s="5">
        <v>0.69099999999999995</v>
      </c>
      <c r="M55" s="12" t="s">
        <v>62</v>
      </c>
      <c r="N55" s="12" t="s">
        <v>319</v>
      </c>
      <c r="O55" s="9"/>
      <c r="P55" s="9">
        <v>0.13400000000000001</v>
      </c>
      <c r="Q55" s="9">
        <v>0.22700000000000001</v>
      </c>
      <c r="R55" s="9">
        <v>7.1999999999999995E-2</v>
      </c>
      <c r="S55" s="9">
        <v>0.42299999999999999</v>
      </c>
      <c r="T55" s="9"/>
      <c r="U55" s="9"/>
      <c r="V55" s="9" t="s">
        <v>320</v>
      </c>
      <c r="W55" s="9">
        <v>0.371</v>
      </c>
      <c r="X55" s="10" t="s">
        <v>321</v>
      </c>
    </row>
    <row r="56" spans="1:24" ht="87" x14ac:dyDescent="0.35">
      <c r="A56" s="1" t="s">
        <v>150</v>
      </c>
      <c r="B56" s="4">
        <v>2021</v>
      </c>
      <c r="C56" s="1" t="s">
        <v>151</v>
      </c>
      <c r="D56" s="1" t="s">
        <v>20</v>
      </c>
      <c r="E56" s="1" t="s">
        <v>534</v>
      </c>
      <c r="F56" s="1" t="s">
        <v>16</v>
      </c>
      <c r="G56" s="1">
        <v>44</v>
      </c>
      <c r="H56" s="12" t="s">
        <v>12</v>
      </c>
      <c r="I56" s="1">
        <v>365</v>
      </c>
      <c r="J56" s="1" t="s">
        <v>13</v>
      </c>
      <c r="K56" s="12" t="s">
        <v>539</v>
      </c>
      <c r="L56" s="5">
        <v>0.47699999999999998</v>
      </c>
      <c r="M56" s="12" t="s">
        <v>322</v>
      </c>
      <c r="N56" s="12" t="s">
        <v>74</v>
      </c>
      <c r="O56" s="9">
        <v>0.432</v>
      </c>
      <c r="P56" s="9">
        <v>0.25</v>
      </c>
      <c r="Q56" s="9">
        <v>0.38600000000000001</v>
      </c>
      <c r="R56" s="9"/>
      <c r="S56" s="9"/>
      <c r="T56" s="9">
        <v>0.45500000000000002</v>
      </c>
      <c r="U56" s="9"/>
      <c r="V56" s="9"/>
      <c r="W56" s="9">
        <v>0.114</v>
      </c>
    </row>
    <row r="57" spans="1:24" ht="58" x14ac:dyDescent="0.35">
      <c r="A57" s="1" t="s">
        <v>152</v>
      </c>
      <c r="B57" s="13" t="s">
        <v>205</v>
      </c>
      <c r="C57" s="12" t="s">
        <v>205</v>
      </c>
      <c r="D57" s="12" t="s">
        <v>205</v>
      </c>
      <c r="E57" s="12" t="s">
        <v>205</v>
      </c>
      <c r="F57" s="1" t="s">
        <v>16</v>
      </c>
      <c r="G57" s="1">
        <v>32</v>
      </c>
      <c r="H57" s="12" t="s">
        <v>12</v>
      </c>
      <c r="I57" s="1">
        <v>365</v>
      </c>
      <c r="J57" s="1" t="s">
        <v>13</v>
      </c>
      <c r="K57" s="12" t="s">
        <v>560</v>
      </c>
      <c r="L57" s="5">
        <v>0.25</v>
      </c>
      <c r="M57" s="12" t="s">
        <v>323</v>
      </c>
      <c r="N57" s="12" t="s">
        <v>74</v>
      </c>
      <c r="O57" s="9">
        <v>0.34399999999999997</v>
      </c>
      <c r="P57" s="9">
        <v>6.3E-2</v>
      </c>
      <c r="Q57" s="9">
        <v>0.375</v>
      </c>
      <c r="R57" s="9"/>
      <c r="S57" s="9"/>
      <c r="T57" s="9">
        <v>0.438</v>
      </c>
      <c r="U57" s="9"/>
      <c r="V57" s="9"/>
      <c r="W57" s="9">
        <v>0.188</v>
      </c>
    </row>
    <row r="58" spans="1:24" ht="58" x14ac:dyDescent="0.35">
      <c r="A58" s="7" t="s">
        <v>153</v>
      </c>
      <c r="B58" s="4">
        <v>2021</v>
      </c>
      <c r="C58" s="1" t="s">
        <v>154</v>
      </c>
      <c r="D58" s="1" t="s">
        <v>20</v>
      </c>
      <c r="E58" s="1" t="s">
        <v>534</v>
      </c>
      <c r="F58" s="1" t="s">
        <v>83</v>
      </c>
      <c r="G58" s="1">
        <v>672</v>
      </c>
      <c r="H58" s="12">
        <v>7229</v>
      </c>
      <c r="I58" s="1">
        <v>126</v>
      </c>
      <c r="J58" s="1" t="s">
        <v>13</v>
      </c>
      <c r="K58" s="12">
        <v>49</v>
      </c>
      <c r="L58" s="5">
        <v>0.56799999999999995</v>
      </c>
      <c r="M58" s="12" t="s">
        <v>324</v>
      </c>
      <c r="N58" s="12" t="s">
        <v>325</v>
      </c>
      <c r="O58" s="9">
        <v>0.23</v>
      </c>
      <c r="P58" s="9">
        <v>0.13</v>
      </c>
      <c r="Q58" s="9">
        <v>0.08</v>
      </c>
      <c r="R58" s="9"/>
      <c r="S58" s="9"/>
      <c r="T58" s="9"/>
      <c r="U58" s="9"/>
      <c r="V58" s="9"/>
      <c r="W58" s="9">
        <v>0.14000000000000001</v>
      </c>
      <c r="X58" s="10" t="s">
        <v>326</v>
      </c>
    </row>
    <row r="59" spans="1:24" ht="101.5" x14ac:dyDescent="0.35">
      <c r="A59" s="1" t="s">
        <v>155</v>
      </c>
      <c r="B59" s="4">
        <v>2021</v>
      </c>
      <c r="C59" s="1" t="s">
        <v>156</v>
      </c>
      <c r="D59" s="1" t="s">
        <v>20</v>
      </c>
      <c r="E59" s="1" t="s">
        <v>534</v>
      </c>
      <c r="F59" s="1" t="s">
        <v>16</v>
      </c>
      <c r="G59" s="1">
        <v>2649</v>
      </c>
      <c r="H59" s="12" t="s">
        <v>12</v>
      </c>
      <c r="I59" s="1">
        <v>218</v>
      </c>
      <c r="J59" s="1" t="s">
        <v>13</v>
      </c>
      <c r="K59" s="12" t="s">
        <v>553</v>
      </c>
      <c r="L59" s="5">
        <v>0.51100000000000001</v>
      </c>
      <c r="M59" s="12" t="s">
        <v>329</v>
      </c>
      <c r="N59" s="12" t="s">
        <v>327</v>
      </c>
      <c r="O59" s="9">
        <v>0.251</v>
      </c>
      <c r="P59" s="9">
        <v>7.3999999999999996E-2</v>
      </c>
      <c r="Q59" s="9">
        <v>6.7000000000000004E-2</v>
      </c>
      <c r="R59" s="9" t="s">
        <v>331</v>
      </c>
      <c r="S59" s="9">
        <v>1.4200000000000001E-2</v>
      </c>
      <c r="T59" s="9">
        <v>0.114</v>
      </c>
      <c r="U59" s="9">
        <v>0.10199999999999999</v>
      </c>
      <c r="V59" s="9" t="s">
        <v>328</v>
      </c>
      <c r="W59" s="9">
        <v>0.03</v>
      </c>
      <c r="X59" s="10" t="s">
        <v>330</v>
      </c>
    </row>
    <row r="60" spans="1:24" ht="58" x14ac:dyDescent="0.35">
      <c r="A60" s="1" t="s">
        <v>157</v>
      </c>
      <c r="B60" s="4">
        <v>2021</v>
      </c>
      <c r="C60" s="1" t="s">
        <v>158</v>
      </c>
      <c r="D60" s="1" t="s">
        <v>11</v>
      </c>
      <c r="E60" s="1" t="s">
        <v>534</v>
      </c>
      <c r="F60" s="1" t="s">
        <v>16</v>
      </c>
      <c r="G60" s="1">
        <v>165</v>
      </c>
      <c r="H60" s="12" t="s">
        <v>12</v>
      </c>
      <c r="I60" s="1">
        <v>76.8</v>
      </c>
      <c r="J60" s="1" t="s">
        <v>13</v>
      </c>
      <c r="K60" s="12" t="s">
        <v>554</v>
      </c>
      <c r="L60" s="5">
        <v>0.38400000000000001</v>
      </c>
      <c r="M60" s="12" t="s">
        <v>332</v>
      </c>
      <c r="N60" s="12" t="s">
        <v>333</v>
      </c>
      <c r="O60" s="9">
        <v>0.53100000000000003</v>
      </c>
      <c r="P60" s="9"/>
      <c r="Q60" s="9">
        <v>0.222</v>
      </c>
      <c r="R60" s="9" t="s">
        <v>334</v>
      </c>
      <c r="S60" s="9">
        <v>0.28000000000000003</v>
      </c>
      <c r="T60" s="9"/>
      <c r="U60" s="9"/>
      <c r="V60" s="9"/>
      <c r="W60" s="9">
        <v>0.15</v>
      </c>
    </row>
    <row r="61" spans="1:24" ht="87" x14ac:dyDescent="0.35">
      <c r="A61" s="1" t="s">
        <v>159</v>
      </c>
      <c r="B61" s="4">
        <v>2021</v>
      </c>
      <c r="C61" s="1" t="s">
        <v>160</v>
      </c>
      <c r="D61" s="1" t="s">
        <v>20</v>
      </c>
      <c r="E61" s="1" t="s">
        <v>534</v>
      </c>
      <c r="F61" s="1" t="s">
        <v>16</v>
      </c>
      <c r="G61" s="1">
        <v>327</v>
      </c>
      <c r="H61" s="12" t="s">
        <v>12</v>
      </c>
      <c r="I61" s="1">
        <v>222</v>
      </c>
      <c r="J61" s="1" t="s">
        <v>13</v>
      </c>
      <c r="K61" s="12" t="s">
        <v>558</v>
      </c>
      <c r="L61" s="5">
        <v>0.41299999999999998</v>
      </c>
      <c r="M61" s="12" t="s">
        <v>335</v>
      </c>
      <c r="N61" s="12" t="s">
        <v>336</v>
      </c>
      <c r="O61" s="9">
        <v>0.82799999999999996</v>
      </c>
      <c r="P61" s="9">
        <v>0.4</v>
      </c>
      <c r="Q61" s="9">
        <v>0.35</v>
      </c>
      <c r="R61" s="9">
        <v>0.35</v>
      </c>
      <c r="S61" s="9" t="s">
        <v>337</v>
      </c>
      <c r="T61" s="9"/>
      <c r="U61" s="9">
        <v>0.46200000000000002</v>
      </c>
      <c r="V61" s="9" t="s">
        <v>338</v>
      </c>
      <c r="W61" s="9">
        <v>0.15</v>
      </c>
    </row>
    <row r="62" spans="1:24" ht="58" x14ac:dyDescent="0.35">
      <c r="A62" s="1" t="s">
        <v>161</v>
      </c>
      <c r="B62" s="4">
        <v>2021</v>
      </c>
      <c r="C62" s="1" t="s">
        <v>162</v>
      </c>
      <c r="D62" s="1" t="s">
        <v>11</v>
      </c>
      <c r="E62" s="1" t="s">
        <v>534</v>
      </c>
      <c r="F62" s="1" t="s">
        <v>25</v>
      </c>
      <c r="G62" s="1">
        <v>499</v>
      </c>
      <c r="H62" s="12" t="s">
        <v>12</v>
      </c>
      <c r="I62" s="1">
        <v>14</v>
      </c>
      <c r="J62" s="1" t="s">
        <v>13</v>
      </c>
      <c r="K62" s="12">
        <v>56</v>
      </c>
      <c r="L62" s="5">
        <v>0.57299999999999995</v>
      </c>
      <c r="M62" s="12" t="s">
        <v>339</v>
      </c>
      <c r="N62" s="12" t="s">
        <v>340</v>
      </c>
      <c r="O62" s="9">
        <v>0.15</v>
      </c>
      <c r="P62" s="9"/>
      <c r="Q62" s="9">
        <v>0.15</v>
      </c>
      <c r="R62" s="9"/>
      <c r="S62" s="9"/>
      <c r="T62" s="9"/>
      <c r="U62" s="9">
        <v>0.1</v>
      </c>
      <c r="V62" s="9"/>
      <c r="W62" s="9"/>
    </row>
    <row r="63" spans="1:24" ht="87" x14ac:dyDescent="0.35">
      <c r="A63" s="1" t="s">
        <v>163</v>
      </c>
      <c r="B63" s="4">
        <v>2021</v>
      </c>
      <c r="C63" s="1" t="s">
        <v>164</v>
      </c>
      <c r="D63" s="1" t="s">
        <v>11</v>
      </c>
      <c r="E63" s="1" t="s">
        <v>534</v>
      </c>
      <c r="F63" s="1" t="s">
        <v>16</v>
      </c>
      <c r="G63" s="1">
        <v>100</v>
      </c>
      <c r="H63" s="12" t="s">
        <v>12</v>
      </c>
      <c r="I63" s="1">
        <v>30</v>
      </c>
      <c r="J63" s="1" t="s">
        <v>13</v>
      </c>
      <c r="K63" s="12" t="s">
        <v>558</v>
      </c>
      <c r="L63" s="5">
        <v>0.34</v>
      </c>
      <c r="M63" s="12" t="s">
        <v>62</v>
      </c>
      <c r="N63" s="12" t="s">
        <v>341</v>
      </c>
      <c r="O63" s="9"/>
      <c r="P63" s="9"/>
      <c r="Q63" s="9"/>
      <c r="R63" s="9"/>
      <c r="S63" s="9">
        <v>0.28999999999999998</v>
      </c>
      <c r="T63" s="9"/>
      <c r="U63" s="9"/>
      <c r="V63" s="9"/>
      <c r="W63" s="9"/>
      <c r="X63" s="10" t="s">
        <v>342</v>
      </c>
    </row>
    <row r="64" spans="1:24" ht="58" x14ac:dyDescent="0.35">
      <c r="A64" s="1" t="s">
        <v>165</v>
      </c>
      <c r="B64" s="4">
        <v>2021</v>
      </c>
      <c r="C64" s="1" t="s">
        <v>166</v>
      </c>
      <c r="D64" s="1" t="s">
        <v>11</v>
      </c>
      <c r="E64" s="1" t="s">
        <v>534</v>
      </c>
      <c r="F64" s="1" t="s">
        <v>25</v>
      </c>
      <c r="G64" s="1">
        <v>698</v>
      </c>
      <c r="H64" s="12">
        <v>2437</v>
      </c>
      <c r="I64" s="1">
        <v>28</v>
      </c>
      <c r="J64" s="1" t="s">
        <v>13</v>
      </c>
      <c r="K64" s="12" t="s">
        <v>559</v>
      </c>
      <c r="L64" s="5">
        <v>0.48499999999999999</v>
      </c>
      <c r="M64" s="12" t="s">
        <v>62</v>
      </c>
      <c r="N64" s="12" t="s">
        <v>343</v>
      </c>
      <c r="O64" s="9">
        <v>0.20200000000000001</v>
      </c>
      <c r="P64" s="9">
        <v>0.13300000000000001</v>
      </c>
      <c r="Q64" s="9">
        <v>9.7000000000000003E-2</v>
      </c>
      <c r="R64" s="9"/>
      <c r="S64" s="9">
        <v>9.1999999999999998E-2</v>
      </c>
      <c r="T64" s="9"/>
      <c r="U64" s="9">
        <v>0.11600000000000001</v>
      </c>
      <c r="V64" s="9" t="s">
        <v>344</v>
      </c>
      <c r="W64" s="9">
        <v>0.17199999999999999</v>
      </c>
    </row>
    <row r="65" spans="1:24" ht="116" x14ac:dyDescent="0.35">
      <c r="A65" s="1" t="s">
        <v>167</v>
      </c>
      <c r="B65" s="4">
        <v>2021</v>
      </c>
      <c r="C65" s="1" t="s">
        <v>168</v>
      </c>
      <c r="D65" s="1" t="s">
        <v>72</v>
      </c>
      <c r="E65" s="1" t="s">
        <v>534</v>
      </c>
      <c r="F65" s="1" t="s">
        <v>25</v>
      </c>
      <c r="G65" s="1">
        <v>366</v>
      </c>
      <c r="H65" s="12" t="s">
        <v>12</v>
      </c>
      <c r="I65" s="1">
        <v>202</v>
      </c>
      <c r="J65" s="1" t="s">
        <v>13</v>
      </c>
      <c r="K65" s="12" t="s">
        <v>557</v>
      </c>
      <c r="L65" s="5">
        <v>0.56999999999999995</v>
      </c>
      <c r="M65" s="12" t="s">
        <v>345</v>
      </c>
      <c r="N65" s="12" t="s">
        <v>346</v>
      </c>
      <c r="O65" s="9">
        <v>0.13700000000000001</v>
      </c>
      <c r="P65" s="9">
        <v>7.6999999999999999E-2</v>
      </c>
      <c r="Q65" s="9">
        <v>8.2000000000000003E-2</v>
      </c>
      <c r="R65" s="9"/>
      <c r="S65" s="9">
        <v>7.0999999999999994E-2</v>
      </c>
      <c r="T65" s="9"/>
      <c r="U65" s="9"/>
      <c r="V65" s="9"/>
      <c r="W65" s="9">
        <v>9.6000000000000002E-2</v>
      </c>
    </row>
    <row r="66" spans="1:24" ht="43.5" x14ac:dyDescent="0.35">
      <c r="A66" s="1" t="s">
        <v>169</v>
      </c>
      <c r="B66" s="4">
        <v>2021</v>
      </c>
      <c r="C66" s="1" t="s">
        <v>170</v>
      </c>
      <c r="D66" s="1" t="s">
        <v>347</v>
      </c>
      <c r="E66" s="1" t="s">
        <v>534</v>
      </c>
      <c r="F66" s="1" t="s">
        <v>21</v>
      </c>
      <c r="G66" s="1">
        <v>115</v>
      </c>
      <c r="H66" s="12" t="s">
        <v>12</v>
      </c>
      <c r="I66" s="1">
        <v>30</v>
      </c>
      <c r="J66" s="1" t="s">
        <v>13</v>
      </c>
      <c r="K66" s="12">
        <v>73</v>
      </c>
      <c r="L66" s="5">
        <v>1</v>
      </c>
      <c r="M66" s="12" t="s">
        <v>62</v>
      </c>
      <c r="N66" s="12" t="s">
        <v>343</v>
      </c>
      <c r="O66" s="9">
        <v>0.57399999999999995</v>
      </c>
      <c r="P66" s="9">
        <v>0.122</v>
      </c>
      <c r="Q66" s="9" t="s">
        <v>348</v>
      </c>
      <c r="R66" s="9">
        <v>7.8E-2</v>
      </c>
      <c r="S66" s="9">
        <v>0.252</v>
      </c>
      <c r="T66" s="9"/>
      <c r="U66" s="9" t="s">
        <v>349</v>
      </c>
      <c r="V66" s="9" t="s">
        <v>350</v>
      </c>
      <c r="W66" s="9">
        <v>0.122</v>
      </c>
      <c r="X66" s="10" t="s">
        <v>351</v>
      </c>
    </row>
    <row r="67" spans="1:24" ht="72.5" x14ac:dyDescent="0.35">
      <c r="A67" s="1" t="s">
        <v>171</v>
      </c>
      <c r="B67" s="4">
        <v>2021</v>
      </c>
      <c r="C67" s="1" t="s">
        <v>172</v>
      </c>
      <c r="D67" s="1" t="s">
        <v>72</v>
      </c>
      <c r="E67" s="1" t="s">
        <v>534</v>
      </c>
      <c r="F67" s="1" t="s">
        <v>25</v>
      </c>
      <c r="G67" s="1">
        <v>155</v>
      </c>
      <c r="H67" s="12" t="s">
        <v>12</v>
      </c>
      <c r="I67" s="1">
        <v>81</v>
      </c>
      <c r="J67" s="1" t="s">
        <v>13</v>
      </c>
      <c r="K67" s="12">
        <v>59</v>
      </c>
      <c r="L67" s="5">
        <v>0.51600000000000001</v>
      </c>
      <c r="M67" s="12" t="s">
        <v>352</v>
      </c>
      <c r="N67" s="12" t="s">
        <v>74</v>
      </c>
      <c r="O67" s="9">
        <v>0.25800000000000001</v>
      </c>
      <c r="P67" s="9">
        <v>0.25800000000000001</v>
      </c>
      <c r="Q67" s="9">
        <v>0.14299999999999999</v>
      </c>
      <c r="R67" s="9"/>
      <c r="S67" s="9"/>
      <c r="T67" s="9"/>
      <c r="U67" s="9"/>
      <c r="V67" s="9"/>
      <c r="W67" s="9">
        <v>5.1999999999999998E-2</v>
      </c>
    </row>
    <row r="68" spans="1:24" ht="174" x14ac:dyDescent="0.35">
      <c r="A68" s="1" t="s">
        <v>173</v>
      </c>
      <c r="B68" s="4">
        <v>2021</v>
      </c>
      <c r="C68" s="1" t="s">
        <v>174</v>
      </c>
      <c r="D68" s="1" t="s">
        <v>20</v>
      </c>
      <c r="E68" s="1" t="s">
        <v>534</v>
      </c>
      <c r="F68" s="1" t="s">
        <v>16</v>
      </c>
      <c r="G68" s="1">
        <v>171</v>
      </c>
      <c r="H68" s="12" t="s">
        <v>12</v>
      </c>
      <c r="I68" s="1">
        <v>365</v>
      </c>
      <c r="J68" s="1" t="s">
        <v>13</v>
      </c>
      <c r="K68" s="12" t="s">
        <v>540</v>
      </c>
      <c r="L68" s="5">
        <v>0.42099999999999999</v>
      </c>
      <c r="M68" s="12" t="s">
        <v>353</v>
      </c>
      <c r="N68" s="12" t="s">
        <v>354</v>
      </c>
      <c r="O68" s="9">
        <v>0.48499999999999999</v>
      </c>
      <c r="P68" s="9">
        <v>0.158</v>
      </c>
      <c r="Q68" s="9">
        <v>0.26900000000000002</v>
      </c>
      <c r="R68" s="9"/>
      <c r="S68" s="9" t="s">
        <v>356</v>
      </c>
      <c r="T68" s="9" t="s">
        <v>357</v>
      </c>
      <c r="U68" s="9"/>
      <c r="V68" s="9"/>
      <c r="W68" s="9">
        <v>5.2999999999999999E-2</v>
      </c>
      <c r="X68" s="10" t="s">
        <v>355</v>
      </c>
    </row>
    <row r="69" spans="1:24" ht="130.5" x14ac:dyDescent="0.35">
      <c r="A69" s="7" t="s">
        <v>175</v>
      </c>
      <c r="B69" s="4">
        <v>2021</v>
      </c>
      <c r="C69" s="1" t="s">
        <v>176</v>
      </c>
      <c r="D69" s="1" t="s">
        <v>72</v>
      </c>
      <c r="E69" s="1" t="s">
        <v>534</v>
      </c>
      <c r="F69" s="1" t="s">
        <v>21</v>
      </c>
      <c r="G69" s="1">
        <v>273618</v>
      </c>
      <c r="H69" s="12">
        <v>106578</v>
      </c>
      <c r="I69" s="1">
        <v>91</v>
      </c>
      <c r="J69" s="1" t="s">
        <v>13</v>
      </c>
      <c r="K69" s="12">
        <v>46</v>
      </c>
      <c r="L69" s="5">
        <v>0.45600000000000002</v>
      </c>
      <c r="M69" s="12" t="s">
        <v>358</v>
      </c>
      <c r="N69" s="12" t="s">
        <v>359</v>
      </c>
      <c r="O69" s="9">
        <v>5.8700000000000002E-2</v>
      </c>
      <c r="P69" s="9">
        <v>4.6300000000000001E-2</v>
      </c>
      <c r="Q69" s="9">
        <v>7.1900000000000006E-2</v>
      </c>
      <c r="R69" s="9"/>
      <c r="S69" s="9">
        <v>3.95E-2</v>
      </c>
      <c r="T69" s="9"/>
      <c r="U69" s="9"/>
      <c r="V69" s="9"/>
      <c r="W69" s="9"/>
      <c r="X69" s="10" t="s">
        <v>360</v>
      </c>
    </row>
    <row r="70" spans="1:24" ht="58" x14ac:dyDescent="0.35">
      <c r="A70" s="1" t="s">
        <v>177</v>
      </c>
      <c r="B70" s="4">
        <v>2021</v>
      </c>
      <c r="C70" s="1" t="s">
        <v>178</v>
      </c>
      <c r="D70" s="1" t="s">
        <v>20</v>
      </c>
      <c r="E70" s="1" t="s">
        <v>534</v>
      </c>
      <c r="F70" s="1" t="s">
        <v>16</v>
      </c>
      <c r="G70" s="1">
        <v>79</v>
      </c>
      <c r="H70" s="12" t="s">
        <v>12</v>
      </c>
      <c r="I70" s="1">
        <v>91</v>
      </c>
      <c r="J70" s="1" t="s">
        <v>13</v>
      </c>
      <c r="K70" s="12" t="s">
        <v>556</v>
      </c>
      <c r="L70" s="5">
        <v>0.50600000000000001</v>
      </c>
      <c r="M70" s="12" t="s">
        <v>361</v>
      </c>
      <c r="N70" s="12" t="s">
        <v>74</v>
      </c>
      <c r="O70" s="9">
        <v>0.60760000000000003</v>
      </c>
      <c r="P70" s="9">
        <v>0.2152</v>
      </c>
      <c r="Q70" s="9">
        <v>0.25319999999999998</v>
      </c>
      <c r="R70" s="9">
        <v>0.25319999999999998</v>
      </c>
      <c r="S70" s="9"/>
      <c r="T70" s="9"/>
      <c r="U70" s="9">
        <v>0.26579999999999998</v>
      </c>
      <c r="V70" s="9" t="s">
        <v>362</v>
      </c>
      <c r="W70" s="9">
        <v>0.15190000000000001</v>
      </c>
    </row>
    <row r="71" spans="1:24" x14ac:dyDescent="0.35">
      <c r="A71" s="1" t="s">
        <v>179</v>
      </c>
      <c r="B71" s="4"/>
      <c r="C71" s="1" t="s">
        <v>205</v>
      </c>
      <c r="D71" s="1" t="s">
        <v>205</v>
      </c>
      <c r="E71" s="1" t="s">
        <v>205</v>
      </c>
      <c r="F71" s="1" t="s">
        <v>205</v>
      </c>
      <c r="G71" s="1" t="s">
        <v>205</v>
      </c>
      <c r="H71" s="12" t="s">
        <v>205</v>
      </c>
      <c r="I71" s="1">
        <v>183</v>
      </c>
      <c r="J71" s="1" t="s">
        <v>205</v>
      </c>
      <c r="K71" s="12" t="s">
        <v>205</v>
      </c>
      <c r="L71" s="1" t="s">
        <v>205</v>
      </c>
      <c r="M71" s="12" t="s">
        <v>205</v>
      </c>
      <c r="N71" s="12" t="s">
        <v>205</v>
      </c>
      <c r="O71" s="9">
        <v>0.47939999999999999</v>
      </c>
      <c r="P71" s="9">
        <v>0.2329</v>
      </c>
      <c r="Q71" s="9">
        <v>0.20549999999999999</v>
      </c>
      <c r="R71" s="9">
        <v>0.20549999999999999</v>
      </c>
      <c r="S71" s="9"/>
      <c r="T71" s="9"/>
      <c r="U71" s="9">
        <v>0.28770000000000001</v>
      </c>
      <c r="V71" s="9">
        <v>0.3014</v>
      </c>
      <c r="W71" s="9">
        <v>9.5899999999999999E-2</v>
      </c>
    </row>
    <row r="72" spans="1:24" ht="87" x14ac:dyDescent="0.35">
      <c r="A72" s="1" t="s">
        <v>180</v>
      </c>
      <c r="B72" s="4">
        <v>2021</v>
      </c>
      <c r="C72" s="1" t="s">
        <v>181</v>
      </c>
      <c r="D72" s="1" t="s">
        <v>11</v>
      </c>
      <c r="E72" s="1" t="s">
        <v>534</v>
      </c>
      <c r="F72" s="1" t="s">
        <v>21</v>
      </c>
      <c r="G72" s="1">
        <v>365</v>
      </c>
      <c r="H72" s="12" t="s">
        <v>363</v>
      </c>
      <c r="I72" s="1">
        <v>91</v>
      </c>
      <c r="J72" s="1" t="s">
        <v>13</v>
      </c>
      <c r="K72" s="12" t="s">
        <v>62</v>
      </c>
      <c r="L72" s="5" t="s">
        <v>62</v>
      </c>
      <c r="M72" s="12" t="s">
        <v>62</v>
      </c>
      <c r="N72" s="12" t="s">
        <v>74</v>
      </c>
      <c r="O72" s="9">
        <v>0.375</v>
      </c>
      <c r="P72" s="9"/>
      <c r="Q72" s="9">
        <v>0.28199999999999997</v>
      </c>
      <c r="R72" s="9"/>
      <c r="S72" s="9"/>
      <c r="T72" s="9"/>
      <c r="U72" s="9">
        <v>0.26</v>
      </c>
      <c r="V72" s="9"/>
      <c r="W72" s="9">
        <v>0.17299999999999999</v>
      </c>
    </row>
    <row r="73" spans="1:24" ht="29" x14ac:dyDescent="0.35">
      <c r="A73" s="1" t="s">
        <v>182</v>
      </c>
      <c r="B73" s="4">
        <v>2021</v>
      </c>
      <c r="C73" s="1" t="s">
        <v>183</v>
      </c>
      <c r="D73" s="1" t="s">
        <v>20</v>
      </c>
      <c r="E73" s="1" t="s">
        <v>534</v>
      </c>
      <c r="F73" s="1" t="s">
        <v>16</v>
      </c>
      <c r="G73" s="1">
        <v>2696</v>
      </c>
      <c r="H73" s="12" t="s">
        <v>12</v>
      </c>
      <c r="I73" s="1">
        <v>91</v>
      </c>
      <c r="J73" s="1" t="s">
        <v>13</v>
      </c>
      <c r="K73" s="12">
        <v>41</v>
      </c>
      <c r="L73" s="5">
        <v>0.45300000000000001</v>
      </c>
      <c r="M73" s="12" t="s">
        <v>62</v>
      </c>
      <c r="N73" s="12" t="s">
        <v>74</v>
      </c>
      <c r="O73" s="9">
        <v>0.28999999999999998</v>
      </c>
      <c r="P73" s="9"/>
      <c r="Q73" s="9">
        <v>0.16400000000000001</v>
      </c>
      <c r="R73" s="9"/>
      <c r="S73" s="9">
        <v>0.623</v>
      </c>
      <c r="T73" s="9">
        <v>7.1999999999999995E-2</v>
      </c>
      <c r="U73" s="9">
        <v>0.14499999999999999</v>
      </c>
      <c r="V73" s="9"/>
      <c r="W73" s="9">
        <v>4.8000000000000001E-2</v>
      </c>
    </row>
    <row r="74" spans="1:24" ht="174" x14ac:dyDescent="0.35">
      <c r="A74" s="1" t="s">
        <v>184</v>
      </c>
      <c r="B74" s="4">
        <v>2021</v>
      </c>
      <c r="C74" s="1" t="s">
        <v>185</v>
      </c>
      <c r="D74" s="1" t="s">
        <v>20</v>
      </c>
      <c r="E74" s="1" t="s">
        <v>534</v>
      </c>
      <c r="F74" s="1" t="s">
        <v>25</v>
      </c>
      <c r="G74" s="1">
        <v>124</v>
      </c>
      <c r="H74" s="12" t="s">
        <v>12</v>
      </c>
      <c r="I74" s="1">
        <v>91</v>
      </c>
      <c r="J74" s="1" t="s">
        <v>13</v>
      </c>
      <c r="K74" s="12">
        <v>59</v>
      </c>
      <c r="L74" s="5">
        <v>0.4</v>
      </c>
      <c r="M74" s="12" t="s">
        <v>364</v>
      </c>
      <c r="N74" s="12" t="s">
        <v>365</v>
      </c>
      <c r="O74" s="9">
        <v>0.69</v>
      </c>
      <c r="P74" s="9"/>
      <c r="Q74" s="9"/>
      <c r="R74" s="9"/>
      <c r="S74" s="9" t="s">
        <v>366</v>
      </c>
      <c r="T74" s="9"/>
      <c r="U74" s="9"/>
      <c r="V74" s="9"/>
      <c r="W74" s="9"/>
    </row>
    <row r="75" spans="1:24" ht="43.5" x14ac:dyDescent="0.35">
      <c r="A75" s="1" t="s">
        <v>186</v>
      </c>
      <c r="B75" s="4">
        <v>2021</v>
      </c>
      <c r="C75" s="1" t="s">
        <v>187</v>
      </c>
      <c r="D75" s="1" t="s">
        <v>20</v>
      </c>
      <c r="E75" s="1" t="s">
        <v>534</v>
      </c>
      <c r="F75" s="1" t="s">
        <v>16</v>
      </c>
      <c r="G75" s="1">
        <v>143</v>
      </c>
      <c r="H75" s="12" t="s">
        <v>12</v>
      </c>
      <c r="I75" s="1">
        <v>60.3</v>
      </c>
      <c r="J75" s="1" t="s">
        <v>13</v>
      </c>
      <c r="K75" s="12">
        <v>57</v>
      </c>
      <c r="L75" s="5">
        <v>0.37</v>
      </c>
      <c r="M75" s="12" t="s">
        <v>367</v>
      </c>
      <c r="N75" s="12" t="s">
        <v>74</v>
      </c>
      <c r="O75" s="9">
        <v>0.53100000000000003</v>
      </c>
      <c r="P75" s="9">
        <v>0.1</v>
      </c>
      <c r="Q75" s="9">
        <v>0.27300000000000002</v>
      </c>
      <c r="R75" s="9">
        <v>0.05</v>
      </c>
      <c r="S75" s="9"/>
      <c r="T75" s="9"/>
      <c r="U75" s="9"/>
      <c r="V75" s="9"/>
      <c r="W75" s="9">
        <v>0.15</v>
      </c>
    </row>
    <row r="76" spans="1:24" ht="58" x14ac:dyDescent="0.35">
      <c r="A76" s="1" t="s">
        <v>188</v>
      </c>
      <c r="B76" s="4">
        <v>2021</v>
      </c>
      <c r="C76" s="1" t="s">
        <v>189</v>
      </c>
      <c r="D76" s="1" t="s">
        <v>20</v>
      </c>
      <c r="E76" s="1" t="s">
        <v>534</v>
      </c>
      <c r="F76" s="1" t="s">
        <v>25</v>
      </c>
      <c r="G76" s="1">
        <v>130</v>
      </c>
      <c r="H76" s="12" t="s">
        <v>12</v>
      </c>
      <c r="I76" s="1">
        <v>60</v>
      </c>
      <c r="J76" s="1" t="s">
        <v>13</v>
      </c>
      <c r="K76" s="12">
        <v>49</v>
      </c>
      <c r="L76" s="5">
        <v>0.52300000000000002</v>
      </c>
      <c r="M76" s="12" t="s">
        <v>368</v>
      </c>
      <c r="N76" s="12" t="s">
        <v>343</v>
      </c>
      <c r="O76" s="9"/>
      <c r="P76" s="9"/>
      <c r="Q76" s="9">
        <v>0.16300000000000001</v>
      </c>
      <c r="R76" s="9"/>
      <c r="S76" s="9"/>
      <c r="T76" s="9"/>
      <c r="U76" s="9"/>
      <c r="V76" s="9"/>
      <c r="W76" s="9">
        <v>0.22700000000000001</v>
      </c>
    </row>
    <row r="77" spans="1:24" ht="58" x14ac:dyDescent="0.35">
      <c r="A77" s="1" t="s">
        <v>190</v>
      </c>
      <c r="B77" s="4">
        <v>2020</v>
      </c>
      <c r="C77" s="1" t="s">
        <v>191</v>
      </c>
      <c r="D77" s="1" t="s">
        <v>11</v>
      </c>
      <c r="E77" s="1" t="s">
        <v>534</v>
      </c>
      <c r="F77" s="1" t="s">
        <v>16</v>
      </c>
      <c r="G77" s="1">
        <v>120</v>
      </c>
      <c r="H77" s="12" t="s">
        <v>12</v>
      </c>
      <c r="I77" s="1">
        <v>110</v>
      </c>
      <c r="J77" s="1" t="s">
        <v>13</v>
      </c>
      <c r="K77" s="12">
        <v>63</v>
      </c>
      <c r="L77" s="5">
        <v>0.375</v>
      </c>
      <c r="M77" s="12" t="s">
        <v>369</v>
      </c>
      <c r="N77" s="12" t="s">
        <v>343</v>
      </c>
      <c r="O77" s="9">
        <v>0.55000000000000004</v>
      </c>
      <c r="P77" s="9"/>
      <c r="Q77" s="9"/>
      <c r="R77" s="9"/>
      <c r="S77" s="9" t="s">
        <v>370</v>
      </c>
      <c r="T77" s="9">
        <v>0.34200000000000003</v>
      </c>
      <c r="U77" s="9">
        <v>0.308</v>
      </c>
      <c r="V77" s="9"/>
      <c r="W77" s="9">
        <v>0.13300000000000001</v>
      </c>
    </row>
    <row r="78" spans="1:24" ht="87" x14ac:dyDescent="0.35">
      <c r="A78" s="1" t="s">
        <v>192</v>
      </c>
      <c r="B78" s="4">
        <v>2020</v>
      </c>
      <c r="C78" s="1" t="s">
        <v>193</v>
      </c>
      <c r="D78" s="1" t="s">
        <v>11</v>
      </c>
      <c r="E78" s="1" t="s">
        <v>534</v>
      </c>
      <c r="F78" s="1" t="s">
        <v>25</v>
      </c>
      <c r="G78" s="1">
        <v>287</v>
      </c>
      <c r="H78" s="12" t="s">
        <v>12</v>
      </c>
      <c r="I78" s="1" t="s">
        <v>371</v>
      </c>
      <c r="J78" s="1" t="s">
        <v>13</v>
      </c>
      <c r="K78" s="12">
        <v>32</v>
      </c>
      <c r="L78" s="5">
        <v>0.35899999999999999</v>
      </c>
      <c r="M78" s="12" t="s">
        <v>372</v>
      </c>
      <c r="N78" s="12" t="s">
        <v>343</v>
      </c>
      <c r="O78" s="9">
        <v>0.72799999999999998</v>
      </c>
      <c r="P78" s="9">
        <v>0.28899999999999998</v>
      </c>
      <c r="Q78" s="9">
        <v>0.314</v>
      </c>
      <c r="R78" s="9"/>
      <c r="S78" s="9" t="s">
        <v>373</v>
      </c>
      <c r="T78" s="9"/>
      <c r="U78" s="9"/>
      <c r="V78" s="9"/>
      <c r="W78" s="9"/>
      <c r="X78" s="10" t="s">
        <v>374</v>
      </c>
    </row>
    <row r="79" spans="1:24" ht="58" x14ac:dyDescent="0.35">
      <c r="A79" s="1" t="s">
        <v>194</v>
      </c>
      <c r="B79" s="4">
        <v>2021</v>
      </c>
      <c r="C79" s="1" t="s">
        <v>195</v>
      </c>
      <c r="D79" s="1" t="s">
        <v>20</v>
      </c>
      <c r="E79" s="1" t="s">
        <v>534</v>
      </c>
      <c r="F79" s="1" t="s">
        <v>16</v>
      </c>
      <c r="G79" s="1">
        <v>538</v>
      </c>
      <c r="H79" s="12">
        <v>538</v>
      </c>
      <c r="I79" s="1">
        <v>97</v>
      </c>
      <c r="J79" s="1" t="s">
        <v>13</v>
      </c>
      <c r="K79" s="12">
        <v>52</v>
      </c>
      <c r="L79" s="5">
        <v>0.45500000000000002</v>
      </c>
      <c r="M79" s="12" t="s">
        <v>376</v>
      </c>
      <c r="N79" s="12" t="s">
        <v>74</v>
      </c>
      <c r="O79" s="9">
        <v>0.28299999999999997</v>
      </c>
      <c r="P79" s="9"/>
      <c r="Q79" s="9" t="s">
        <v>375</v>
      </c>
      <c r="R79" s="9">
        <v>2.5999999999999999E-2</v>
      </c>
      <c r="S79" s="9"/>
      <c r="T79" s="9"/>
      <c r="U79" s="9">
        <v>0.17699999999999999</v>
      </c>
      <c r="V79" s="9" t="s">
        <v>377</v>
      </c>
      <c r="W79" s="9"/>
    </row>
    <row r="80" spans="1:24" ht="174" x14ac:dyDescent="0.35">
      <c r="A80" s="1" t="s">
        <v>196</v>
      </c>
      <c r="B80" s="4">
        <v>2021</v>
      </c>
      <c r="C80" s="1" t="s">
        <v>197</v>
      </c>
      <c r="D80" s="1" t="s">
        <v>20</v>
      </c>
      <c r="E80" s="1" t="s">
        <v>534</v>
      </c>
      <c r="F80" s="1" t="s">
        <v>16</v>
      </c>
      <c r="G80" s="1">
        <v>45</v>
      </c>
      <c r="H80" s="12">
        <v>91</v>
      </c>
      <c r="I80" s="1">
        <v>91</v>
      </c>
      <c r="J80" s="1" t="s">
        <v>13</v>
      </c>
      <c r="K80" s="12">
        <v>63</v>
      </c>
      <c r="L80" s="5">
        <v>0.377</v>
      </c>
      <c r="M80" s="12" t="s">
        <v>378</v>
      </c>
      <c r="N80" s="12" t="s">
        <v>380</v>
      </c>
      <c r="O80" s="9"/>
      <c r="P80" s="9"/>
      <c r="Q80" s="9"/>
      <c r="R80" s="9"/>
      <c r="S80" s="9"/>
      <c r="T80" s="9"/>
      <c r="U80" s="9"/>
      <c r="V80" s="9"/>
      <c r="W80" s="9"/>
      <c r="X80" s="10" t="s">
        <v>379</v>
      </c>
    </row>
    <row r="81" spans="1:24" ht="72.5" x14ac:dyDescent="0.35">
      <c r="A81" s="1" t="s">
        <v>381</v>
      </c>
      <c r="B81" s="4">
        <v>2020</v>
      </c>
      <c r="C81" s="1" t="s">
        <v>382</v>
      </c>
      <c r="D81" s="1" t="s">
        <v>72</v>
      </c>
      <c r="E81" s="1" t="s">
        <v>535</v>
      </c>
      <c r="F81" s="1" t="s">
        <v>21</v>
      </c>
      <c r="G81" s="1">
        <v>26</v>
      </c>
      <c r="H81" s="12" t="s">
        <v>12</v>
      </c>
      <c r="I81" s="1">
        <v>42</v>
      </c>
      <c r="J81" s="1" t="s">
        <v>13</v>
      </c>
      <c r="K81" s="12">
        <v>48</v>
      </c>
      <c r="L81" s="5">
        <v>0.76900000000000002</v>
      </c>
      <c r="M81" s="12" t="s">
        <v>442</v>
      </c>
      <c r="N81" s="12" t="s">
        <v>74</v>
      </c>
      <c r="O81" s="9">
        <v>0.65400000000000003</v>
      </c>
      <c r="P81" s="9">
        <v>0.5</v>
      </c>
      <c r="Q81" s="9">
        <v>0.308</v>
      </c>
      <c r="R81" s="9">
        <v>2.2000000000000002E-2</v>
      </c>
      <c r="S81" s="9">
        <v>3.7999999999999999E-2</v>
      </c>
      <c r="T81" s="9">
        <v>0.154</v>
      </c>
      <c r="U81" s="9">
        <v>0.26900000000000002</v>
      </c>
      <c r="V81" s="9"/>
      <c r="W81" s="9"/>
    </row>
    <row r="82" spans="1:24" ht="58" x14ac:dyDescent="0.35">
      <c r="A82" s="1" t="s">
        <v>383</v>
      </c>
      <c r="B82" s="4">
        <v>2020</v>
      </c>
      <c r="C82" s="1" t="s">
        <v>384</v>
      </c>
      <c r="D82" s="1" t="s">
        <v>443</v>
      </c>
      <c r="E82" s="1" t="s">
        <v>535</v>
      </c>
      <c r="F82" s="1" t="s">
        <v>21</v>
      </c>
      <c r="G82" s="1">
        <v>24</v>
      </c>
      <c r="H82" s="12" t="s">
        <v>12</v>
      </c>
      <c r="I82" s="1">
        <v>60</v>
      </c>
      <c r="J82" s="1" t="s">
        <v>13</v>
      </c>
      <c r="K82" s="12">
        <v>43</v>
      </c>
      <c r="L82" s="5">
        <v>0.79200000000000004</v>
      </c>
      <c r="M82" s="12" t="s">
        <v>444</v>
      </c>
      <c r="N82" s="12" t="s">
        <v>74</v>
      </c>
      <c r="O82" s="9" t="s">
        <v>84</v>
      </c>
      <c r="P82" s="9"/>
      <c r="Q82" s="9" t="s">
        <v>84</v>
      </c>
      <c r="R82" s="9" t="s">
        <v>84</v>
      </c>
      <c r="S82" s="9" t="s">
        <v>84</v>
      </c>
      <c r="T82" s="9"/>
      <c r="U82" s="9" t="s">
        <v>445</v>
      </c>
      <c r="V82" s="9"/>
      <c r="W82" s="9"/>
    </row>
    <row r="83" spans="1:24" ht="72.5" x14ac:dyDescent="0.35">
      <c r="A83" s="1" t="s">
        <v>385</v>
      </c>
      <c r="B83" s="4">
        <v>2020</v>
      </c>
      <c r="C83" s="1" t="s">
        <v>386</v>
      </c>
      <c r="D83" s="1" t="s">
        <v>443</v>
      </c>
      <c r="E83" s="1" t="s">
        <v>535</v>
      </c>
      <c r="F83" s="1" t="s">
        <v>25</v>
      </c>
      <c r="G83" s="1">
        <v>114</v>
      </c>
      <c r="H83" s="12" t="s">
        <v>12</v>
      </c>
      <c r="I83" s="1" t="s">
        <v>448</v>
      </c>
      <c r="J83" s="1" t="s">
        <v>13</v>
      </c>
      <c r="K83" s="12">
        <v>46</v>
      </c>
      <c r="L83" s="5">
        <v>0.70199999999999996</v>
      </c>
      <c r="M83" s="12" t="s">
        <v>62</v>
      </c>
      <c r="N83" s="12" t="s">
        <v>74</v>
      </c>
      <c r="O83" s="9" t="s">
        <v>84</v>
      </c>
      <c r="P83" s="9"/>
      <c r="Q83" s="9" t="s">
        <v>446</v>
      </c>
      <c r="R83" s="9"/>
      <c r="S83" s="9" t="s">
        <v>84</v>
      </c>
      <c r="T83" s="9"/>
      <c r="U83" s="9"/>
      <c r="V83" s="9"/>
      <c r="W83" s="9"/>
      <c r="X83" s="10" t="s">
        <v>447</v>
      </c>
    </row>
    <row r="84" spans="1:24" ht="116" x14ac:dyDescent="0.35">
      <c r="A84" s="1" t="s">
        <v>387</v>
      </c>
      <c r="B84" s="4">
        <v>2021</v>
      </c>
      <c r="C84" s="1" t="s">
        <v>388</v>
      </c>
      <c r="D84" s="1" t="s">
        <v>20</v>
      </c>
      <c r="E84" s="1" t="s">
        <v>535</v>
      </c>
      <c r="F84" s="1" t="s">
        <v>48</v>
      </c>
      <c r="G84" s="1">
        <v>23</v>
      </c>
      <c r="H84" s="12" t="s">
        <v>12</v>
      </c>
      <c r="I84" s="1">
        <v>44</v>
      </c>
      <c r="J84" s="1" t="s">
        <v>13</v>
      </c>
      <c r="K84" s="12">
        <v>57</v>
      </c>
      <c r="L84" s="5">
        <v>0.33300000000000002</v>
      </c>
      <c r="M84" s="12" t="s">
        <v>449</v>
      </c>
      <c r="N84" s="12" t="s">
        <v>450</v>
      </c>
      <c r="O84" s="9"/>
      <c r="P84" s="9"/>
      <c r="Q84" s="9"/>
      <c r="R84" s="9"/>
      <c r="S84" s="9">
        <v>0.28999999999999998</v>
      </c>
      <c r="T84" s="9"/>
      <c r="U84" s="9">
        <v>0.53</v>
      </c>
      <c r="V84" s="9"/>
      <c r="W84" s="9"/>
      <c r="X84" s="10" t="s">
        <v>451</v>
      </c>
    </row>
    <row r="85" spans="1:24" ht="43.5" x14ac:dyDescent="0.35">
      <c r="A85" s="1" t="s">
        <v>389</v>
      </c>
      <c r="B85" s="4">
        <v>2021</v>
      </c>
      <c r="C85" s="1" t="s">
        <v>390</v>
      </c>
      <c r="D85" s="1" t="s">
        <v>11</v>
      </c>
      <c r="E85" s="1" t="s">
        <v>535</v>
      </c>
      <c r="F85" s="1" t="s">
        <v>16</v>
      </c>
      <c r="G85" s="1">
        <v>35</v>
      </c>
      <c r="H85" s="12">
        <v>44</v>
      </c>
      <c r="I85" s="1" t="s">
        <v>452</v>
      </c>
      <c r="J85" s="1" t="s">
        <v>13</v>
      </c>
      <c r="K85" s="12">
        <v>55</v>
      </c>
      <c r="L85" s="5">
        <v>0.57099999999999995</v>
      </c>
      <c r="M85" s="12" t="s">
        <v>453</v>
      </c>
      <c r="N85" s="12" t="s">
        <v>74</v>
      </c>
      <c r="O85" s="9"/>
      <c r="P85" s="9"/>
      <c r="Q85" s="9">
        <v>0.66</v>
      </c>
      <c r="R85" s="9"/>
      <c r="S85" s="9">
        <v>0.49</v>
      </c>
      <c r="T85" s="9"/>
      <c r="U85" s="9">
        <v>0.46</v>
      </c>
      <c r="V85" s="9"/>
      <c r="W85" s="9"/>
    </row>
    <row r="86" spans="1:24" ht="58" x14ac:dyDescent="0.35">
      <c r="A86" s="1" t="s">
        <v>391</v>
      </c>
      <c r="B86" s="4">
        <v>2021</v>
      </c>
      <c r="C86" s="1" t="s">
        <v>392</v>
      </c>
      <c r="D86" s="1" t="s">
        <v>11</v>
      </c>
      <c r="E86" s="1" t="s">
        <v>535</v>
      </c>
      <c r="F86" s="1" t="s">
        <v>21</v>
      </c>
      <c r="G86" s="1">
        <v>13</v>
      </c>
      <c r="H86" s="12">
        <v>26</v>
      </c>
      <c r="I86" s="1">
        <v>30</v>
      </c>
      <c r="J86" s="1" t="s">
        <v>13</v>
      </c>
      <c r="K86" s="12">
        <v>54</v>
      </c>
      <c r="L86" s="5">
        <v>0.38500000000000001</v>
      </c>
      <c r="M86" s="12" t="s">
        <v>454</v>
      </c>
      <c r="N86" s="12" t="s">
        <v>74</v>
      </c>
      <c r="O86" s="9">
        <v>0.62</v>
      </c>
      <c r="P86" s="9"/>
      <c r="Q86" s="9">
        <v>0.23</v>
      </c>
      <c r="R86" s="9"/>
      <c r="S86" s="9"/>
      <c r="T86" s="9"/>
      <c r="U86" s="9"/>
      <c r="V86" s="9" t="s">
        <v>455</v>
      </c>
      <c r="W86" s="9">
        <v>0.31</v>
      </c>
    </row>
    <row r="87" spans="1:24" ht="58" x14ac:dyDescent="0.35">
      <c r="A87" s="1" t="s">
        <v>393</v>
      </c>
      <c r="B87" s="4">
        <v>2021</v>
      </c>
      <c r="C87" s="1" t="s">
        <v>394</v>
      </c>
      <c r="D87" s="1" t="s">
        <v>20</v>
      </c>
      <c r="E87" s="1" t="s">
        <v>535</v>
      </c>
      <c r="F87" s="1" t="s">
        <v>21</v>
      </c>
      <c r="G87" s="1">
        <v>558</v>
      </c>
      <c r="H87" s="12" t="s">
        <v>12</v>
      </c>
      <c r="I87" s="1">
        <v>28</v>
      </c>
      <c r="J87" s="1" t="s">
        <v>13</v>
      </c>
      <c r="K87" s="12">
        <v>50</v>
      </c>
      <c r="L87" s="5">
        <f>445/(113+445)</f>
        <v>0.79749103942652333</v>
      </c>
      <c r="M87" s="12" t="s">
        <v>456</v>
      </c>
      <c r="N87" s="15" t="s">
        <v>74</v>
      </c>
      <c r="O87" s="9">
        <v>0.97699999999999998</v>
      </c>
      <c r="P87" s="9">
        <v>0.91200000000000003</v>
      </c>
      <c r="Q87" s="9"/>
      <c r="R87" s="9"/>
      <c r="S87" s="9" t="s">
        <v>458</v>
      </c>
      <c r="T87" s="9"/>
      <c r="U87" s="9"/>
      <c r="V87" s="9">
        <v>6.0999999999999999E-2</v>
      </c>
      <c r="W87" s="9"/>
      <c r="X87" s="10" t="s">
        <v>457</v>
      </c>
    </row>
    <row r="88" spans="1:24" ht="58" x14ac:dyDescent="0.35">
      <c r="A88" s="1" t="s">
        <v>395</v>
      </c>
      <c r="B88" s="4">
        <v>2021</v>
      </c>
      <c r="C88" s="1" t="s">
        <v>396</v>
      </c>
      <c r="D88" s="1" t="s">
        <v>443</v>
      </c>
      <c r="E88" s="1" t="s">
        <v>535</v>
      </c>
      <c r="F88" s="1" t="s">
        <v>21</v>
      </c>
      <c r="G88" s="1">
        <v>13</v>
      </c>
      <c r="H88" s="12" t="s">
        <v>12</v>
      </c>
      <c r="I88" s="1">
        <v>84</v>
      </c>
      <c r="J88" s="1" t="s">
        <v>13</v>
      </c>
      <c r="K88" s="12" t="s">
        <v>542</v>
      </c>
      <c r="L88" s="5">
        <f>11/13</f>
        <v>0.84615384615384615</v>
      </c>
      <c r="M88" s="12" t="s">
        <v>460</v>
      </c>
      <c r="N88" s="12" t="s">
        <v>74</v>
      </c>
      <c r="O88" s="9" t="s">
        <v>461</v>
      </c>
      <c r="P88" s="9"/>
      <c r="Q88" s="9" t="s">
        <v>462</v>
      </c>
      <c r="R88" s="9"/>
      <c r="S88" s="9" t="s">
        <v>84</v>
      </c>
      <c r="T88" s="9"/>
      <c r="U88" s="9"/>
      <c r="V88" s="9" t="s">
        <v>463</v>
      </c>
      <c r="W88" s="9"/>
    </row>
    <row r="89" spans="1:24" ht="58" x14ac:dyDescent="0.35">
      <c r="A89" s="1" t="s">
        <v>397</v>
      </c>
      <c r="B89" s="4">
        <v>2021</v>
      </c>
      <c r="C89" s="1" t="s">
        <v>398</v>
      </c>
      <c r="D89" s="1" t="s">
        <v>20</v>
      </c>
      <c r="E89" s="1" t="s">
        <v>535</v>
      </c>
      <c r="F89" s="1" t="s">
        <v>25</v>
      </c>
      <c r="G89" s="1">
        <v>201</v>
      </c>
      <c r="H89" s="12">
        <v>201</v>
      </c>
      <c r="I89" s="1">
        <v>141</v>
      </c>
      <c r="J89" s="1" t="s">
        <v>13</v>
      </c>
      <c r="K89" s="12">
        <v>45</v>
      </c>
      <c r="L89" s="5">
        <f>143/(58+143)</f>
        <v>0.71144278606965172</v>
      </c>
      <c r="M89" s="12" t="s">
        <v>464</v>
      </c>
      <c r="N89" s="12" t="s">
        <v>74</v>
      </c>
      <c r="O89" s="9">
        <v>0.98</v>
      </c>
      <c r="P89" s="9">
        <v>0.83</v>
      </c>
      <c r="Q89" s="9">
        <v>0.87</v>
      </c>
      <c r="R89" s="9"/>
      <c r="S89" s="9"/>
      <c r="T89" s="9"/>
      <c r="U89" s="9"/>
      <c r="V89" s="9"/>
      <c r="W89" s="9"/>
      <c r="X89" s="10" t="s">
        <v>465</v>
      </c>
    </row>
    <row r="90" spans="1:24" ht="58" x14ac:dyDescent="0.35">
      <c r="A90" s="1" t="s">
        <v>399</v>
      </c>
      <c r="B90" s="4">
        <v>2021</v>
      </c>
      <c r="C90" s="1" t="s">
        <v>400</v>
      </c>
      <c r="D90" s="1" t="s">
        <v>20</v>
      </c>
      <c r="E90" s="1" t="s">
        <v>535</v>
      </c>
      <c r="F90" s="1" t="s">
        <v>21</v>
      </c>
      <c r="G90" s="1">
        <v>8</v>
      </c>
      <c r="H90" s="12" t="s">
        <v>12</v>
      </c>
      <c r="I90" s="1">
        <v>180</v>
      </c>
      <c r="J90" s="1" t="s">
        <v>13</v>
      </c>
      <c r="K90" s="12">
        <v>66</v>
      </c>
      <c r="L90" s="5">
        <v>0.25</v>
      </c>
      <c r="M90" s="12" t="s">
        <v>62</v>
      </c>
      <c r="N90" s="12" t="s">
        <v>466</v>
      </c>
      <c r="O90" s="9"/>
      <c r="P90" s="9"/>
      <c r="Q90" s="9"/>
      <c r="R90" s="9"/>
      <c r="S90" s="9" t="s">
        <v>467</v>
      </c>
      <c r="T90" s="9"/>
      <c r="U90" s="9"/>
      <c r="V90" s="9"/>
      <c r="W90" s="9"/>
    </row>
    <row r="91" spans="1:24" ht="87" x14ac:dyDescent="0.35">
      <c r="A91" s="1" t="s">
        <v>401</v>
      </c>
      <c r="B91" s="4">
        <v>2021</v>
      </c>
      <c r="C91" s="1" t="s">
        <v>402</v>
      </c>
      <c r="D91" s="1" t="s">
        <v>11</v>
      </c>
      <c r="E91" s="1" t="s">
        <v>535</v>
      </c>
      <c r="F91" s="1" t="s">
        <v>21</v>
      </c>
      <c r="G91" s="1">
        <v>1022</v>
      </c>
      <c r="H91" s="12" t="s">
        <v>12</v>
      </c>
      <c r="I91" s="1">
        <v>217</v>
      </c>
      <c r="J91" s="1" t="s">
        <v>459</v>
      </c>
      <c r="K91" s="12">
        <v>45</v>
      </c>
      <c r="L91" s="5">
        <f>817/(205+817)</f>
        <v>0.79941291585127205</v>
      </c>
      <c r="M91" s="12" t="s">
        <v>468</v>
      </c>
      <c r="N91" s="12" t="s">
        <v>74</v>
      </c>
      <c r="O91" s="9">
        <v>0.88</v>
      </c>
      <c r="P91" s="9">
        <v>0.69399999999999995</v>
      </c>
      <c r="Q91" s="9"/>
      <c r="R91" s="9"/>
      <c r="S91" s="9" t="s">
        <v>470</v>
      </c>
      <c r="T91" s="9"/>
      <c r="U91" s="9">
        <v>0.59</v>
      </c>
      <c r="V91" s="9"/>
      <c r="W91" s="9"/>
      <c r="X91" s="10" t="s">
        <v>469</v>
      </c>
    </row>
    <row r="92" spans="1:24" ht="116" x14ac:dyDescent="0.35">
      <c r="A92" s="1" t="s">
        <v>403</v>
      </c>
      <c r="B92" s="4">
        <v>2021</v>
      </c>
      <c r="C92" s="1" t="s">
        <v>404</v>
      </c>
      <c r="D92" s="1" t="s">
        <v>20</v>
      </c>
      <c r="E92" s="1" t="s">
        <v>535</v>
      </c>
      <c r="F92" s="1" t="s">
        <v>21</v>
      </c>
      <c r="G92" s="1">
        <v>46</v>
      </c>
      <c r="H92" s="12">
        <v>46</v>
      </c>
      <c r="I92" s="1">
        <v>182</v>
      </c>
      <c r="J92" s="1" t="s">
        <v>13</v>
      </c>
      <c r="K92" s="12">
        <v>55</v>
      </c>
      <c r="L92" s="5">
        <v>0.76100000000000001</v>
      </c>
      <c r="M92" s="12" t="s">
        <v>62</v>
      </c>
      <c r="N92" s="12" t="s">
        <v>471</v>
      </c>
      <c r="O92" s="9" t="s">
        <v>472</v>
      </c>
      <c r="P92" s="9"/>
      <c r="Q92" s="9" t="s">
        <v>475</v>
      </c>
      <c r="R92" s="9"/>
      <c r="S92" s="9"/>
      <c r="T92" s="9"/>
      <c r="U92" s="9" t="s">
        <v>473</v>
      </c>
      <c r="V92" s="9" t="s">
        <v>474</v>
      </c>
      <c r="W92" s="9"/>
    </row>
    <row r="93" spans="1:24" ht="87" x14ac:dyDescent="0.35">
      <c r="A93" s="1" t="s">
        <v>476</v>
      </c>
      <c r="B93" s="4">
        <v>2021</v>
      </c>
      <c r="C93" s="1" t="s">
        <v>405</v>
      </c>
      <c r="D93" s="1" t="s">
        <v>11</v>
      </c>
      <c r="E93" s="1" t="s">
        <v>535</v>
      </c>
      <c r="F93" s="1" t="s">
        <v>21</v>
      </c>
      <c r="G93" s="1">
        <v>507</v>
      </c>
      <c r="H93" s="12" t="s">
        <v>12</v>
      </c>
      <c r="I93" s="1">
        <v>30</v>
      </c>
      <c r="J93" s="1" t="s">
        <v>13</v>
      </c>
      <c r="K93" s="12" t="s">
        <v>542</v>
      </c>
      <c r="L93" s="5">
        <v>0.81100000000000005</v>
      </c>
      <c r="M93" s="12" t="s">
        <v>62</v>
      </c>
      <c r="N93" s="12" t="s">
        <v>479</v>
      </c>
      <c r="O93" s="9">
        <v>0.79730000000000001</v>
      </c>
      <c r="P93" s="9">
        <v>0.54049999999999998</v>
      </c>
      <c r="Q93" s="9">
        <v>0.25685999999999998</v>
      </c>
      <c r="R93" s="9">
        <v>0.33779999999999999</v>
      </c>
      <c r="S93" s="9">
        <v>0.59460000000000002</v>
      </c>
      <c r="T93" s="9"/>
      <c r="U93" s="9" t="s">
        <v>480</v>
      </c>
      <c r="V93" s="9"/>
      <c r="W93" s="9">
        <v>0.32429999999999998</v>
      </c>
      <c r="X93" s="10" t="s">
        <v>481</v>
      </c>
    </row>
    <row r="94" spans="1:24" ht="29" x14ac:dyDescent="0.35">
      <c r="A94" s="1" t="s">
        <v>477</v>
      </c>
      <c r="B94" s="4">
        <v>2021</v>
      </c>
      <c r="C94" s="1" t="s">
        <v>205</v>
      </c>
      <c r="D94" s="1" t="s">
        <v>205</v>
      </c>
      <c r="E94" s="1" t="s">
        <v>205</v>
      </c>
      <c r="F94" s="1" t="s">
        <v>205</v>
      </c>
      <c r="G94" s="1" t="s">
        <v>205</v>
      </c>
      <c r="H94" s="12" t="s">
        <v>205</v>
      </c>
      <c r="I94" s="1">
        <v>60</v>
      </c>
      <c r="J94" s="1" t="s">
        <v>205</v>
      </c>
      <c r="K94" s="12" t="s">
        <v>205</v>
      </c>
      <c r="L94" s="1" t="s">
        <v>205</v>
      </c>
      <c r="M94" s="12" t="s">
        <v>205</v>
      </c>
      <c r="N94" s="12" t="s">
        <v>205</v>
      </c>
      <c r="O94" s="9">
        <v>0.78569999999999995</v>
      </c>
      <c r="P94" s="9">
        <v>0.49349999999999999</v>
      </c>
      <c r="Q94" s="9">
        <v>0.20130000000000001</v>
      </c>
      <c r="R94" s="9">
        <v>0.21429999999999999</v>
      </c>
      <c r="S94" s="9">
        <v>0.47399999999999998</v>
      </c>
      <c r="T94" s="9"/>
      <c r="U94" s="9"/>
      <c r="V94" s="9"/>
      <c r="W94" s="9">
        <v>0.2727</v>
      </c>
      <c r="X94" s="10" t="s">
        <v>482</v>
      </c>
    </row>
    <row r="95" spans="1:24" ht="29" x14ac:dyDescent="0.35">
      <c r="A95" s="1" t="s">
        <v>478</v>
      </c>
      <c r="B95" s="4">
        <v>2021</v>
      </c>
      <c r="C95" s="1" t="s">
        <v>205</v>
      </c>
      <c r="D95" s="1" t="s">
        <v>205</v>
      </c>
      <c r="E95" s="1" t="s">
        <v>205</v>
      </c>
      <c r="F95" s="1" t="s">
        <v>205</v>
      </c>
      <c r="G95" s="1" t="s">
        <v>205</v>
      </c>
      <c r="H95" s="12" t="s">
        <v>205</v>
      </c>
      <c r="I95" s="1">
        <v>91</v>
      </c>
      <c r="J95" s="1" t="s">
        <v>205</v>
      </c>
      <c r="K95" s="12" t="s">
        <v>205</v>
      </c>
      <c r="L95" s="1" t="s">
        <v>205</v>
      </c>
      <c r="M95" s="12" t="s">
        <v>205</v>
      </c>
      <c r="N95" s="12" t="s">
        <v>205</v>
      </c>
      <c r="O95" s="9">
        <v>0.74339999999999995</v>
      </c>
      <c r="P95" s="9">
        <v>0.46350000000000002</v>
      </c>
      <c r="Q95" s="9">
        <v>0.26319999999999999</v>
      </c>
      <c r="R95" s="9">
        <v>0.22370000000000001</v>
      </c>
      <c r="S95" s="9">
        <v>0.48680000000000001</v>
      </c>
      <c r="T95" s="9"/>
      <c r="U95" s="9"/>
      <c r="V95" s="9"/>
      <c r="W95" s="9">
        <v>0.30919999999999997</v>
      </c>
      <c r="X95" s="10" t="s">
        <v>483</v>
      </c>
    </row>
    <row r="96" spans="1:24" ht="130.5" x14ac:dyDescent="0.35">
      <c r="A96" s="1" t="s">
        <v>406</v>
      </c>
      <c r="B96" s="4">
        <v>2021</v>
      </c>
      <c r="C96" s="1" t="s">
        <v>407</v>
      </c>
      <c r="D96" s="1" t="s">
        <v>11</v>
      </c>
      <c r="E96" s="1" t="s">
        <v>535</v>
      </c>
      <c r="F96" s="1" t="s">
        <v>83</v>
      </c>
      <c r="G96" s="1">
        <v>12</v>
      </c>
      <c r="H96" s="12" t="s">
        <v>488</v>
      </c>
      <c r="I96" s="2" t="s">
        <v>484</v>
      </c>
      <c r="J96" s="1" t="s">
        <v>13</v>
      </c>
      <c r="K96" s="12">
        <v>48</v>
      </c>
      <c r="L96" s="5">
        <v>0.41699999999999998</v>
      </c>
      <c r="M96" s="12" t="s">
        <v>485</v>
      </c>
      <c r="N96" s="12" t="s">
        <v>486</v>
      </c>
      <c r="O96" s="9" t="s">
        <v>487</v>
      </c>
      <c r="P96" s="9"/>
      <c r="Q96" s="9"/>
      <c r="R96" s="9"/>
      <c r="S96" s="9"/>
      <c r="T96" s="9"/>
      <c r="U96" s="9"/>
      <c r="V96" s="9" t="s">
        <v>489</v>
      </c>
      <c r="W96" s="9">
        <v>0.54600000000000004</v>
      </c>
    </row>
    <row r="97" spans="1:24" ht="58" x14ac:dyDescent="0.35">
      <c r="A97" s="1" t="s">
        <v>408</v>
      </c>
      <c r="B97" s="4">
        <v>2021</v>
      </c>
      <c r="C97" s="1" t="s">
        <v>409</v>
      </c>
      <c r="D97" s="1" t="s">
        <v>11</v>
      </c>
      <c r="E97" s="1" t="s">
        <v>535</v>
      </c>
      <c r="F97" s="1" t="s">
        <v>83</v>
      </c>
      <c r="G97" s="1">
        <v>22</v>
      </c>
      <c r="H97" s="12">
        <v>79</v>
      </c>
      <c r="I97" s="1">
        <v>50</v>
      </c>
      <c r="J97" s="1" t="s">
        <v>13</v>
      </c>
      <c r="K97" s="12">
        <v>20</v>
      </c>
      <c r="L97" s="5">
        <v>0.95499999999999996</v>
      </c>
      <c r="M97" s="12" t="s">
        <v>490</v>
      </c>
      <c r="N97" s="12" t="s">
        <v>74</v>
      </c>
      <c r="O97" s="9">
        <v>0.35</v>
      </c>
      <c r="P97" s="9">
        <v>0.55000000000000004</v>
      </c>
      <c r="Q97" s="9"/>
      <c r="R97" s="9"/>
      <c r="S97" s="9" t="s">
        <v>491</v>
      </c>
      <c r="T97" s="9">
        <v>0.25</v>
      </c>
      <c r="U97" s="9">
        <v>0.45</v>
      </c>
      <c r="V97" s="9" t="s">
        <v>455</v>
      </c>
      <c r="W97" s="9">
        <v>0.2</v>
      </c>
    </row>
    <row r="98" spans="1:24" ht="72.5" x14ac:dyDescent="0.35">
      <c r="A98" s="1" t="s">
        <v>410</v>
      </c>
      <c r="B98" s="4">
        <v>2021</v>
      </c>
      <c r="C98" s="1" t="s">
        <v>411</v>
      </c>
      <c r="D98" s="1" t="s">
        <v>11</v>
      </c>
      <c r="E98" s="1" t="s">
        <v>535</v>
      </c>
      <c r="F98" s="1" t="s">
        <v>83</v>
      </c>
      <c r="G98" s="1">
        <v>30</v>
      </c>
      <c r="H98" s="12">
        <v>17</v>
      </c>
      <c r="I98" s="1">
        <v>152</v>
      </c>
      <c r="J98" s="1" t="s">
        <v>13</v>
      </c>
      <c r="K98" s="12">
        <v>40</v>
      </c>
      <c r="L98" s="5">
        <v>0.6</v>
      </c>
      <c r="M98" s="12" t="s">
        <v>492</v>
      </c>
      <c r="N98" s="12" t="s">
        <v>74</v>
      </c>
      <c r="O98" s="9">
        <v>0.82799999999999996</v>
      </c>
      <c r="P98" s="9">
        <v>0.36699999999999999</v>
      </c>
      <c r="Q98" s="9" t="s">
        <v>493</v>
      </c>
      <c r="R98" s="9"/>
      <c r="S98" s="9"/>
      <c r="T98" s="9"/>
      <c r="U98" s="9"/>
      <c r="V98" s="9"/>
      <c r="W98" s="9">
        <v>0.1</v>
      </c>
      <c r="X98" s="10" t="s">
        <v>494</v>
      </c>
    </row>
    <row r="99" spans="1:24" ht="159.5" x14ac:dyDescent="0.35">
      <c r="A99" s="1" t="s">
        <v>412</v>
      </c>
      <c r="B99" s="4">
        <v>2021</v>
      </c>
      <c r="C99" s="1" t="s">
        <v>413</v>
      </c>
      <c r="D99" s="1" t="s">
        <v>11</v>
      </c>
      <c r="E99" s="1" t="s">
        <v>535</v>
      </c>
      <c r="F99" s="1" t="s">
        <v>25</v>
      </c>
      <c r="G99" s="1">
        <v>3762</v>
      </c>
      <c r="H99" s="12" t="s">
        <v>12</v>
      </c>
      <c r="I99" s="1">
        <v>28</v>
      </c>
      <c r="J99" s="1" t="s">
        <v>459</v>
      </c>
      <c r="K99" s="12" t="s">
        <v>542</v>
      </c>
      <c r="L99" s="5">
        <v>0.78900000000000003</v>
      </c>
      <c r="M99" s="12" t="s">
        <v>62</v>
      </c>
      <c r="N99" s="12" t="s">
        <v>495</v>
      </c>
      <c r="O99" s="9" t="s">
        <v>496</v>
      </c>
      <c r="P99" s="9">
        <v>0.76739999999999997</v>
      </c>
      <c r="Q99" s="9"/>
      <c r="R99" s="9"/>
      <c r="S99" s="9">
        <v>0.85429999999999995</v>
      </c>
      <c r="T99" s="9">
        <v>0.72809999999999997</v>
      </c>
      <c r="U99" s="9">
        <v>0.78580000000000005</v>
      </c>
      <c r="V99" s="9" t="s">
        <v>497</v>
      </c>
      <c r="W99" s="9">
        <v>0.57599999999999996</v>
      </c>
      <c r="X99" s="10" t="s">
        <v>498</v>
      </c>
    </row>
    <row r="100" spans="1:24" ht="43.5" x14ac:dyDescent="0.35">
      <c r="A100" s="1" t="s">
        <v>414</v>
      </c>
      <c r="B100" s="4">
        <v>2021</v>
      </c>
      <c r="C100" s="1" t="s">
        <v>415</v>
      </c>
      <c r="D100" s="1" t="s">
        <v>11</v>
      </c>
      <c r="E100" s="1" t="s">
        <v>535</v>
      </c>
      <c r="F100" s="1" t="s">
        <v>21</v>
      </c>
      <c r="G100" s="1">
        <v>278</v>
      </c>
      <c r="H100" s="12">
        <v>502</v>
      </c>
      <c r="I100" s="1">
        <v>152</v>
      </c>
      <c r="J100" s="1" t="s">
        <v>459</v>
      </c>
      <c r="K100" s="12">
        <v>46</v>
      </c>
      <c r="L100" s="5">
        <v>0.84199999999999997</v>
      </c>
      <c r="M100" s="12" t="s">
        <v>62</v>
      </c>
      <c r="N100" s="12" t="s">
        <v>74</v>
      </c>
      <c r="O100" s="9">
        <v>0.61260000000000003</v>
      </c>
      <c r="P100" s="9">
        <v>0.46899999999999997</v>
      </c>
      <c r="Q100" s="9">
        <v>0.44390000000000002</v>
      </c>
      <c r="R100" s="9">
        <v>0.30980000000000002</v>
      </c>
      <c r="S100" s="9">
        <v>0.54090000000000005</v>
      </c>
      <c r="T100" s="9">
        <v>0.51800000000000002</v>
      </c>
      <c r="U100" s="9">
        <v>0.47910000000000003</v>
      </c>
      <c r="V100" s="9">
        <v>0.34489999999999998</v>
      </c>
      <c r="W100" s="9">
        <v>0.19400000000000001</v>
      </c>
    </row>
    <row r="101" spans="1:24" ht="116" x14ac:dyDescent="0.35">
      <c r="A101" s="1" t="s">
        <v>416</v>
      </c>
      <c r="B101" s="4">
        <v>2021</v>
      </c>
      <c r="C101" s="1" t="s">
        <v>417</v>
      </c>
      <c r="D101" s="1" t="s">
        <v>11</v>
      </c>
      <c r="E101" s="1" t="s">
        <v>535</v>
      </c>
      <c r="F101" s="1" t="s">
        <v>21</v>
      </c>
      <c r="G101" s="1">
        <v>19</v>
      </c>
      <c r="H101" s="12" t="s">
        <v>12</v>
      </c>
      <c r="I101" s="1">
        <v>122</v>
      </c>
      <c r="J101" s="1" t="s">
        <v>13</v>
      </c>
      <c r="K101" s="12">
        <v>45</v>
      </c>
      <c r="L101" s="5">
        <v>0.68</v>
      </c>
      <c r="M101" s="12" t="s">
        <v>499</v>
      </c>
      <c r="N101" s="12" t="s">
        <v>500</v>
      </c>
      <c r="O101" s="9">
        <v>0.42</v>
      </c>
      <c r="P101" s="9">
        <v>0.47</v>
      </c>
      <c r="Q101" s="9">
        <v>0.37</v>
      </c>
      <c r="R101" s="9">
        <v>0.26</v>
      </c>
      <c r="S101" s="9">
        <v>0.47</v>
      </c>
      <c r="T101" s="9"/>
      <c r="U101" s="9">
        <v>0.32</v>
      </c>
      <c r="V101" s="9"/>
      <c r="W101" s="9">
        <v>0.21</v>
      </c>
    </row>
    <row r="102" spans="1:24" ht="101.5" x14ac:dyDescent="0.35">
      <c r="A102" s="1" t="s">
        <v>418</v>
      </c>
      <c r="B102" s="4">
        <v>2021</v>
      </c>
      <c r="C102" s="1" t="s">
        <v>419</v>
      </c>
      <c r="D102" s="1" t="s">
        <v>11</v>
      </c>
      <c r="E102" s="1" t="s">
        <v>535</v>
      </c>
      <c r="F102" s="1" t="s">
        <v>25</v>
      </c>
      <c r="G102" s="1">
        <v>310</v>
      </c>
      <c r="H102" s="12" t="s">
        <v>12</v>
      </c>
      <c r="I102" s="1">
        <v>28</v>
      </c>
      <c r="J102" s="1" t="s">
        <v>459</v>
      </c>
      <c r="K102" s="12">
        <v>52</v>
      </c>
      <c r="L102" s="5">
        <v>0.72299999999999998</v>
      </c>
      <c r="M102" s="12" t="s">
        <v>501</v>
      </c>
      <c r="N102" s="12" t="s">
        <v>74</v>
      </c>
      <c r="O102" s="9">
        <v>0.72899999999999998</v>
      </c>
      <c r="P102" s="9">
        <v>0.40300000000000002</v>
      </c>
      <c r="Q102" s="9">
        <v>0.36099999999999999</v>
      </c>
      <c r="R102" s="9"/>
      <c r="S102" s="9">
        <v>0.41</v>
      </c>
      <c r="T102" s="9"/>
      <c r="U102" s="9"/>
      <c r="V102" s="9"/>
      <c r="W102" s="9">
        <v>0.44500000000000001</v>
      </c>
    </row>
    <row r="103" spans="1:24" ht="87" x14ac:dyDescent="0.35">
      <c r="A103" s="1" t="s">
        <v>420</v>
      </c>
      <c r="B103" s="4">
        <v>2021</v>
      </c>
      <c r="C103" s="1" t="s">
        <v>421</v>
      </c>
      <c r="D103" s="1" t="s">
        <v>72</v>
      </c>
      <c r="E103" s="1" t="s">
        <v>535</v>
      </c>
      <c r="F103" s="1" t="s">
        <v>25</v>
      </c>
      <c r="G103" s="1">
        <v>127</v>
      </c>
      <c r="H103" s="12" t="s">
        <v>12</v>
      </c>
      <c r="I103" s="1">
        <v>273</v>
      </c>
      <c r="J103" s="1" t="s">
        <v>13</v>
      </c>
      <c r="K103" s="12">
        <v>49</v>
      </c>
      <c r="L103" s="5">
        <v>0.63800000000000001</v>
      </c>
      <c r="M103" s="12" t="s">
        <v>502</v>
      </c>
      <c r="N103" s="12" t="s">
        <v>74</v>
      </c>
      <c r="O103" s="9">
        <v>0.53500000000000003</v>
      </c>
      <c r="P103" s="9">
        <v>0.26800000000000002</v>
      </c>
      <c r="Q103" s="9">
        <v>0.26</v>
      </c>
      <c r="R103" s="9"/>
      <c r="S103" s="9"/>
      <c r="T103" s="9"/>
      <c r="U103" s="9"/>
      <c r="V103" s="9"/>
      <c r="W103" s="9">
        <v>0.74</v>
      </c>
    </row>
    <row r="104" spans="1:24" ht="58" x14ac:dyDescent="0.35">
      <c r="A104" s="1" t="s">
        <v>422</v>
      </c>
      <c r="B104" s="4">
        <v>2021</v>
      </c>
      <c r="C104" s="1" t="s">
        <v>423</v>
      </c>
      <c r="D104" s="1" t="s">
        <v>20</v>
      </c>
      <c r="E104" s="1" t="s">
        <v>535</v>
      </c>
      <c r="F104" s="1" t="s">
        <v>25</v>
      </c>
      <c r="G104" s="1">
        <v>231</v>
      </c>
      <c r="H104" s="12" t="s">
        <v>12</v>
      </c>
      <c r="I104" s="1">
        <v>121</v>
      </c>
      <c r="J104" s="1" t="s">
        <v>13</v>
      </c>
      <c r="K104" s="12">
        <v>48</v>
      </c>
      <c r="L104" s="5">
        <v>0.57099999999999995</v>
      </c>
      <c r="M104" s="12" t="s">
        <v>503</v>
      </c>
      <c r="N104" s="12" t="s">
        <v>504</v>
      </c>
      <c r="O104" s="9">
        <v>0.52800000000000002</v>
      </c>
      <c r="P104" s="9">
        <v>8.2000000000000003E-2</v>
      </c>
      <c r="Q104" s="9"/>
      <c r="R104" s="9"/>
      <c r="S104" s="9" t="s">
        <v>505</v>
      </c>
      <c r="T104" s="9"/>
      <c r="U104" s="9">
        <v>0.113</v>
      </c>
      <c r="V104" s="9"/>
      <c r="W104" s="9">
        <v>0.126</v>
      </c>
    </row>
    <row r="105" spans="1:24" ht="58" x14ac:dyDescent="0.35">
      <c r="A105" s="1" t="s">
        <v>424</v>
      </c>
      <c r="B105" s="4">
        <v>2021</v>
      </c>
      <c r="C105" s="1" t="s">
        <v>425</v>
      </c>
      <c r="D105" s="1" t="s">
        <v>11</v>
      </c>
      <c r="E105" s="1" t="s">
        <v>535</v>
      </c>
      <c r="F105" s="1" t="s">
        <v>21</v>
      </c>
      <c r="G105" s="1">
        <v>1744</v>
      </c>
      <c r="H105" s="12" t="s">
        <v>12</v>
      </c>
      <c r="I105" s="1">
        <v>28</v>
      </c>
      <c r="J105" s="1" t="s">
        <v>459</v>
      </c>
      <c r="K105" s="12" t="s">
        <v>62</v>
      </c>
      <c r="L105" s="5" t="s">
        <v>62</v>
      </c>
      <c r="M105" s="12" t="s">
        <v>62</v>
      </c>
      <c r="N105" s="12" t="s">
        <v>74</v>
      </c>
      <c r="O105" s="9">
        <v>0.51200000000000001</v>
      </c>
      <c r="P105" s="9">
        <v>0.224</v>
      </c>
      <c r="Q105" s="9">
        <v>0.48399999999999999</v>
      </c>
      <c r="R105" s="9">
        <v>0.16300000000000001</v>
      </c>
      <c r="S105" s="9">
        <v>0.32800000000000001</v>
      </c>
      <c r="T105" s="9"/>
      <c r="U105" s="9">
        <v>9.7000000000000003E-2</v>
      </c>
      <c r="V105" s="9" t="s">
        <v>506</v>
      </c>
      <c r="W105" s="9">
        <v>7.4999999999999997E-2</v>
      </c>
      <c r="X105" s="10" t="s">
        <v>507</v>
      </c>
    </row>
    <row r="106" spans="1:24" ht="101.5" x14ac:dyDescent="0.35">
      <c r="A106" s="1" t="s">
        <v>426</v>
      </c>
      <c r="B106" s="4">
        <v>2021</v>
      </c>
      <c r="C106" s="1" t="s">
        <v>427</v>
      </c>
      <c r="D106" s="1" t="s">
        <v>11</v>
      </c>
      <c r="E106" s="1" t="s">
        <v>535</v>
      </c>
      <c r="F106" s="1" t="s">
        <v>25</v>
      </c>
      <c r="G106" s="1">
        <v>100</v>
      </c>
      <c r="H106" s="12" t="s">
        <v>12</v>
      </c>
      <c r="I106" s="1">
        <v>184.5</v>
      </c>
      <c r="J106" s="1" t="s">
        <v>13</v>
      </c>
      <c r="K106" s="12">
        <v>46</v>
      </c>
      <c r="L106" s="5">
        <v>0.67</v>
      </c>
      <c r="M106" s="12" t="s">
        <v>62</v>
      </c>
      <c r="N106" s="12" t="s">
        <v>508</v>
      </c>
      <c r="O106" s="9" t="s">
        <v>512</v>
      </c>
      <c r="P106" s="9">
        <v>0.36</v>
      </c>
      <c r="Q106" s="9">
        <v>0.17</v>
      </c>
      <c r="R106" s="9" t="s">
        <v>509</v>
      </c>
      <c r="S106" s="9" t="s">
        <v>510</v>
      </c>
      <c r="T106" s="9"/>
      <c r="U106" s="9" t="s">
        <v>511</v>
      </c>
      <c r="V106" s="9"/>
      <c r="W106" s="9">
        <v>0.36</v>
      </c>
    </row>
    <row r="107" spans="1:24" ht="58" x14ac:dyDescent="0.35">
      <c r="A107" s="1" t="s">
        <v>428</v>
      </c>
      <c r="B107" s="4">
        <v>2021</v>
      </c>
      <c r="C107" s="1" t="s">
        <v>429</v>
      </c>
      <c r="D107" s="1" t="s">
        <v>20</v>
      </c>
      <c r="E107" s="1" t="s">
        <v>535</v>
      </c>
      <c r="F107" s="1" t="s">
        <v>25</v>
      </c>
      <c r="G107" s="1">
        <v>239</v>
      </c>
      <c r="H107" s="12" t="s">
        <v>12</v>
      </c>
      <c r="I107" s="1">
        <v>70</v>
      </c>
      <c r="J107" s="1" t="s">
        <v>13</v>
      </c>
      <c r="K107" s="12" t="s">
        <v>538</v>
      </c>
      <c r="L107" s="5">
        <v>0.82799999999999996</v>
      </c>
      <c r="M107" s="12" t="s">
        <v>513</v>
      </c>
      <c r="N107" s="12" t="s">
        <v>514</v>
      </c>
      <c r="O107" s="9" t="s">
        <v>515</v>
      </c>
      <c r="P107" s="9"/>
      <c r="Q107" s="9"/>
      <c r="R107" s="9"/>
      <c r="S107" s="9"/>
      <c r="T107" s="9"/>
      <c r="U107" s="9"/>
      <c r="V107" s="9"/>
      <c r="W107" s="9"/>
    </row>
    <row r="108" spans="1:24" ht="87" x14ac:dyDescent="0.35">
      <c r="A108" s="1" t="s">
        <v>430</v>
      </c>
      <c r="B108" s="4">
        <v>2021</v>
      </c>
      <c r="C108" s="1" t="s">
        <v>431</v>
      </c>
      <c r="D108" s="1" t="s">
        <v>72</v>
      </c>
      <c r="E108" s="1" t="s">
        <v>535</v>
      </c>
      <c r="F108" s="1" t="s">
        <v>25</v>
      </c>
      <c r="G108" s="1">
        <v>62</v>
      </c>
      <c r="H108" s="12" t="s">
        <v>12</v>
      </c>
      <c r="I108" s="1">
        <v>90</v>
      </c>
      <c r="J108" s="1" t="s">
        <v>13</v>
      </c>
      <c r="K108" s="12">
        <v>49</v>
      </c>
      <c r="L108" s="5">
        <v>0.61299999999999999</v>
      </c>
      <c r="M108" s="12" t="s">
        <v>516</v>
      </c>
      <c r="N108" s="12" t="s">
        <v>74</v>
      </c>
      <c r="O108" s="9">
        <v>0.5</v>
      </c>
      <c r="P108" s="9">
        <v>0.19355</v>
      </c>
      <c r="Q108" s="9">
        <v>0.1129</v>
      </c>
      <c r="R108" s="9"/>
      <c r="S108" s="9">
        <v>0.22581000000000001</v>
      </c>
      <c r="T108" s="9"/>
      <c r="U108" s="9">
        <v>0.22581000000000001</v>
      </c>
      <c r="V108" s="9"/>
      <c r="W108" s="9">
        <v>0.30649999999999999</v>
      </c>
      <c r="X108" s="10" t="s">
        <v>517</v>
      </c>
    </row>
    <row r="109" spans="1:24" ht="246.5" x14ac:dyDescent="0.35">
      <c r="A109" s="1" t="s">
        <v>432</v>
      </c>
      <c r="B109" s="4">
        <v>2021</v>
      </c>
      <c r="C109" s="1" t="s">
        <v>433</v>
      </c>
      <c r="D109" s="1" t="s">
        <v>20</v>
      </c>
      <c r="E109" s="1" t="s">
        <v>535</v>
      </c>
      <c r="F109" s="1" t="s">
        <v>21</v>
      </c>
      <c r="G109" s="1">
        <v>31</v>
      </c>
      <c r="H109" s="12" t="s">
        <v>12</v>
      </c>
      <c r="I109" s="1">
        <v>202</v>
      </c>
      <c r="J109" s="1" t="s">
        <v>13</v>
      </c>
      <c r="K109" s="12">
        <v>54</v>
      </c>
      <c r="L109" s="5">
        <v>0.63300000000000001</v>
      </c>
      <c r="M109" s="12" t="s">
        <v>62</v>
      </c>
      <c r="N109" s="12" t="s">
        <v>518</v>
      </c>
      <c r="O109" s="9" t="s">
        <v>520</v>
      </c>
      <c r="P109" s="9"/>
      <c r="Q109" s="9"/>
      <c r="R109" s="9"/>
      <c r="S109" s="9" t="s">
        <v>519</v>
      </c>
      <c r="T109" s="9"/>
      <c r="U109" s="9"/>
      <c r="V109" s="9"/>
      <c r="W109" s="9"/>
    </row>
    <row r="110" spans="1:24" ht="87" x14ac:dyDescent="0.35">
      <c r="A110" s="1" t="s">
        <v>434</v>
      </c>
      <c r="B110" s="4">
        <v>2021</v>
      </c>
      <c r="C110" s="1" t="s">
        <v>435</v>
      </c>
      <c r="D110" s="1" t="s">
        <v>11</v>
      </c>
      <c r="E110" s="1" t="s">
        <v>535</v>
      </c>
      <c r="F110" s="1" t="s">
        <v>21</v>
      </c>
      <c r="G110" s="1">
        <v>156</v>
      </c>
      <c r="H110" s="12" t="s">
        <v>12</v>
      </c>
      <c r="I110" s="1">
        <v>351</v>
      </c>
      <c r="J110" s="1" t="s">
        <v>13</v>
      </c>
      <c r="K110" s="12" t="s">
        <v>62</v>
      </c>
      <c r="L110" s="5" t="s">
        <v>62</v>
      </c>
      <c r="M110" s="12" t="s">
        <v>62</v>
      </c>
      <c r="N110" s="12" t="s">
        <v>521</v>
      </c>
      <c r="O110" s="9" t="s">
        <v>522</v>
      </c>
      <c r="P110" s="9">
        <v>0.6</v>
      </c>
      <c r="Q110" s="9" t="s">
        <v>524</v>
      </c>
      <c r="R110" s="9">
        <v>0.55000000000000004</v>
      </c>
      <c r="S110" s="9" t="s">
        <v>523</v>
      </c>
      <c r="T110" s="9">
        <v>0.5</v>
      </c>
      <c r="U110" s="9">
        <v>0.6</v>
      </c>
      <c r="V110" s="9"/>
      <c r="W110" s="9"/>
    </row>
    <row r="111" spans="1:24" ht="188.5" x14ac:dyDescent="0.35">
      <c r="A111" s="1" t="s">
        <v>436</v>
      </c>
      <c r="B111" s="4">
        <v>2021</v>
      </c>
      <c r="C111" s="1" t="s">
        <v>437</v>
      </c>
      <c r="D111" s="1" t="s">
        <v>525</v>
      </c>
      <c r="E111" s="1" t="s">
        <v>535</v>
      </c>
      <c r="F111" s="1" t="s">
        <v>25</v>
      </c>
      <c r="G111" s="1">
        <v>5</v>
      </c>
      <c r="H111" s="12" t="s">
        <v>12</v>
      </c>
      <c r="I111" s="1" t="s">
        <v>526</v>
      </c>
      <c r="J111" s="1" t="s">
        <v>13</v>
      </c>
      <c r="K111" s="12">
        <v>64</v>
      </c>
      <c r="L111" s="5">
        <v>0.4</v>
      </c>
      <c r="M111" s="12" t="s">
        <v>527</v>
      </c>
      <c r="N111" s="12" t="s">
        <v>528</v>
      </c>
      <c r="O111" s="9"/>
      <c r="P111" s="9"/>
      <c r="Q111" s="9"/>
      <c r="R111" s="9"/>
      <c r="S111" s="9"/>
      <c r="T111" s="9"/>
      <c r="U111" s="9"/>
      <c r="V111" s="9"/>
      <c r="W111" s="9"/>
      <c r="X111" s="10" t="s">
        <v>529</v>
      </c>
    </row>
    <row r="112" spans="1:24" ht="58" x14ac:dyDescent="0.35">
      <c r="A112" s="1" t="s">
        <v>438</v>
      </c>
      <c r="B112" s="4">
        <v>2021</v>
      </c>
      <c r="C112" s="1" t="s">
        <v>439</v>
      </c>
      <c r="D112" s="1" t="s">
        <v>72</v>
      </c>
      <c r="E112" s="1" t="s">
        <v>535</v>
      </c>
      <c r="F112" s="1" t="s">
        <v>21</v>
      </c>
      <c r="G112" s="1">
        <v>29</v>
      </c>
      <c r="H112" s="12" t="s">
        <v>12</v>
      </c>
      <c r="I112" s="1">
        <v>30</v>
      </c>
      <c r="J112" s="1" t="s">
        <v>13</v>
      </c>
      <c r="K112" s="12">
        <v>44</v>
      </c>
      <c r="L112" s="5">
        <v>0.76700000000000002</v>
      </c>
      <c r="M112" s="12" t="s">
        <v>62</v>
      </c>
      <c r="N112" s="12" t="s">
        <v>74</v>
      </c>
      <c r="O112" s="9">
        <v>0.58599999999999997</v>
      </c>
      <c r="P112" s="9">
        <v>0.44800000000000001</v>
      </c>
      <c r="Q112" s="9">
        <v>0.44800000000000001</v>
      </c>
      <c r="R112" s="9"/>
      <c r="S112" s="9">
        <v>0.41399999999999998</v>
      </c>
      <c r="T112" s="9"/>
      <c r="U112" s="9">
        <v>0.48299999999999998</v>
      </c>
      <c r="V112" s="9"/>
      <c r="W112" s="9"/>
      <c r="X112" s="10" t="s">
        <v>530</v>
      </c>
    </row>
    <row r="113" spans="1:23" ht="58" x14ac:dyDescent="0.35">
      <c r="A113" s="1" t="s">
        <v>440</v>
      </c>
      <c r="B113" s="4">
        <v>2020</v>
      </c>
      <c r="C113" s="1" t="s">
        <v>441</v>
      </c>
      <c r="D113" s="1" t="s">
        <v>11</v>
      </c>
      <c r="E113" s="1" t="s">
        <v>535</v>
      </c>
      <c r="F113" s="1" t="s">
        <v>25</v>
      </c>
      <c r="G113" s="1">
        <v>2113</v>
      </c>
      <c r="H113" s="12" t="s">
        <v>12</v>
      </c>
      <c r="I113" s="1">
        <v>79</v>
      </c>
      <c r="J113" s="1" t="s">
        <v>459</v>
      </c>
      <c r="K113" s="12" t="s">
        <v>555</v>
      </c>
      <c r="L113" s="5">
        <v>0.85299999999999998</v>
      </c>
      <c r="M113" s="12" t="s">
        <v>531</v>
      </c>
      <c r="N113" s="12" t="s">
        <v>343</v>
      </c>
      <c r="O113" s="9">
        <v>0.94899999999999995</v>
      </c>
      <c r="P113" s="9">
        <v>0.76</v>
      </c>
      <c r="Q113" s="9">
        <v>0.64700000000000002</v>
      </c>
      <c r="R113" s="9">
        <v>0.51600000000000001</v>
      </c>
      <c r="S113" s="9"/>
      <c r="T113" s="9"/>
      <c r="U113" s="9"/>
      <c r="V113" s="9" t="s">
        <v>532</v>
      </c>
      <c r="W113" s="9">
        <v>0.39700000000000002</v>
      </c>
    </row>
    <row r="114" spans="1:23" x14ac:dyDescent="0.35">
      <c r="L114" s="5"/>
    </row>
    <row r="115" spans="1:23" x14ac:dyDescent="0.35">
      <c r="L115" s="5"/>
    </row>
    <row r="116" spans="1:23" x14ac:dyDescent="0.35">
      <c r="L116" s="5"/>
    </row>
    <row r="117" spans="1:23" x14ac:dyDescent="0.35">
      <c r="L117" s="5"/>
    </row>
    <row r="118" spans="1:23" x14ac:dyDescent="0.35">
      <c r="L118" s="5"/>
    </row>
    <row r="119" spans="1:23" x14ac:dyDescent="0.35">
      <c r="L119" s="5"/>
    </row>
    <row r="120" spans="1:23" x14ac:dyDescent="0.35">
      <c r="L120" s="5"/>
    </row>
    <row r="121" spans="1:23" x14ac:dyDescent="0.35">
      <c r="L121" s="5"/>
    </row>
    <row r="122" spans="1:23" x14ac:dyDescent="0.35">
      <c r="L122" s="5"/>
    </row>
    <row r="123" spans="1:23" x14ac:dyDescent="0.35">
      <c r="L123" s="5"/>
    </row>
    <row r="124" spans="1:23" x14ac:dyDescent="0.35">
      <c r="L124" s="5"/>
    </row>
    <row r="125" spans="1:23" x14ac:dyDescent="0.35">
      <c r="L125" s="5"/>
    </row>
    <row r="126" spans="1:23" x14ac:dyDescent="0.35">
      <c r="L126" s="5"/>
    </row>
    <row r="127" spans="1:23" x14ac:dyDescent="0.35">
      <c r="L127" s="5"/>
    </row>
    <row r="128" spans="1:23" x14ac:dyDescent="0.35">
      <c r="L128" s="5"/>
    </row>
    <row r="129" spans="12:12" x14ac:dyDescent="0.35">
      <c r="L129" s="5"/>
    </row>
    <row r="130" spans="12:12" x14ac:dyDescent="0.35">
      <c r="L130" s="5"/>
    </row>
    <row r="131" spans="12:12" x14ac:dyDescent="0.35">
      <c r="L131" s="5"/>
    </row>
    <row r="132" spans="12:12" x14ac:dyDescent="0.35">
      <c r="L132" s="5"/>
    </row>
    <row r="133" spans="12:12" x14ac:dyDescent="0.35">
      <c r="L133" s="5"/>
    </row>
    <row r="134" spans="12:12" x14ac:dyDescent="0.35">
      <c r="L134" s="5"/>
    </row>
    <row r="135" spans="12:12" x14ac:dyDescent="0.35">
      <c r="L135" s="5"/>
    </row>
    <row r="136" spans="12:12" x14ac:dyDescent="0.35">
      <c r="L136" s="5"/>
    </row>
    <row r="137" spans="12:12" x14ac:dyDescent="0.35">
      <c r="L137" s="5"/>
    </row>
    <row r="138" spans="12:12" x14ac:dyDescent="0.35">
      <c r="L138" s="5"/>
    </row>
    <row r="139" spans="12:12" x14ac:dyDescent="0.35">
      <c r="L139" s="5"/>
    </row>
    <row r="140" spans="12:12" x14ac:dyDescent="0.35">
      <c r="L140" s="5"/>
    </row>
    <row r="141" spans="12:12" x14ac:dyDescent="0.35">
      <c r="L141" s="5"/>
    </row>
    <row r="142" spans="12:12" x14ac:dyDescent="0.35">
      <c r="L142" s="5"/>
    </row>
    <row r="143" spans="12:12" x14ac:dyDescent="0.35">
      <c r="L143" s="5"/>
    </row>
    <row r="144" spans="12:12" x14ac:dyDescent="0.35">
      <c r="L144" s="5"/>
    </row>
    <row r="145" spans="12:12" x14ac:dyDescent="0.35">
      <c r="L145" s="5"/>
    </row>
    <row r="146" spans="12:12" x14ac:dyDescent="0.35">
      <c r="L146" s="5"/>
    </row>
    <row r="147" spans="12:12" x14ac:dyDescent="0.35">
      <c r="L147" s="5"/>
    </row>
    <row r="148" spans="12:12" x14ac:dyDescent="0.35">
      <c r="L148" s="5"/>
    </row>
    <row r="149" spans="12:12" x14ac:dyDescent="0.35">
      <c r="L149" s="5"/>
    </row>
    <row r="150" spans="12:12" x14ac:dyDescent="0.35">
      <c r="L150" s="5"/>
    </row>
    <row r="151" spans="12:12" x14ac:dyDescent="0.35">
      <c r="L151" s="5"/>
    </row>
    <row r="152" spans="12:12" x14ac:dyDescent="0.35">
      <c r="L152" s="5"/>
    </row>
    <row r="153" spans="12:12" x14ac:dyDescent="0.35">
      <c r="L153" s="5"/>
    </row>
    <row r="154" spans="12:12" x14ac:dyDescent="0.35">
      <c r="L154" s="5"/>
    </row>
    <row r="155" spans="12:12" x14ac:dyDescent="0.35">
      <c r="L155" s="5"/>
    </row>
    <row r="156" spans="12:12" x14ac:dyDescent="0.35">
      <c r="L156" s="5"/>
    </row>
    <row r="157" spans="12:12" x14ac:dyDescent="0.35">
      <c r="L157" s="5"/>
    </row>
    <row r="158" spans="12:12" x14ac:dyDescent="0.35">
      <c r="L158" s="5"/>
    </row>
    <row r="159" spans="12:12" x14ac:dyDescent="0.35">
      <c r="L159" s="5"/>
    </row>
    <row r="160" spans="12:12" x14ac:dyDescent="0.35">
      <c r="L160" s="5"/>
    </row>
    <row r="161" spans="12:12" x14ac:dyDescent="0.35">
      <c r="L161" s="5"/>
    </row>
    <row r="162" spans="12:12" x14ac:dyDescent="0.35">
      <c r="L162" s="5"/>
    </row>
    <row r="163" spans="12:12" x14ac:dyDescent="0.35">
      <c r="L163" s="5"/>
    </row>
    <row r="164" spans="12:12" x14ac:dyDescent="0.35">
      <c r="L164" s="5"/>
    </row>
    <row r="165" spans="12:12" x14ac:dyDescent="0.35">
      <c r="L165" s="5"/>
    </row>
    <row r="166" spans="12:12" x14ac:dyDescent="0.35">
      <c r="L166" s="5"/>
    </row>
    <row r="167" spans="12:12" x14ac:dyDescent="0.35">
      <c r="L167" s="5"/>
    </row>
    <row r="168" spans="12:12" x14ac:dyDescent="0.35">
      <c r="L168" s="5"/>
    </row>
    <row r="169" spans="12:12" x14ac:dyDescent="0.35">
      <c r="L169" s="5"/>
    </row>
    <row r="170" spans="12:12" x14ac:dyDescent="0.35">
      <c r="L170" s="5"/>
    </row>
    <row r="171" spans="12:12" x14ac:dyDescent="0.35">
      <c r="L171" s="5"/>
    </row>
    <row r="172" spans="12:12" x14ac:dyDescent="0.35">
      <c r="L172" s="5"/>
    </row>
    <row r="173" spans="12:12" x14ac:dyDescent="0.35">
      <c r="L173" s="5"/>
    </row>
    <row r="174" spans="12:12" x14ac:dyDescent="0.35">
      <c r="L174" s="5"/>
    </row>
    <row r="175" spans="12:12" x14ac:dyDescent="0.35">
      <c r="L175" s="5"/>
    </row>
    <row r="176" spans="12:12" x14ac:dyDescent="0.35">
      <c r="L176" s="5"/>
    </row>
    <row r="177" spans="12:12" x14ac:dyDescent="0.35">
      <c r="L177" s="5"/>
    </row>
    <row r="178" spans="12:12" x14ac:dyDescent="0.35">
      <c r="L178" s="5"/>
    </row>
    <row r="179" spans="12:12" x14ac:dyDescent="0.35">
      <c r="L179" s="5"/>
    </row>
    <row r="180" spans="12:12" x14ac:dyDescent="0.35">
      <c r="L180" s="5"/>
    </row>
    <row r="181" spans="12:12" x14ac:dyDescent="0.35">
      <c r="L181" s="5"/>
    </row>
    <row r="182" spans="12:12" x14ac:dyDescent="0.35">
      <c r="L182" s="5"/>
    </row>
    <row r="183" spans="12:12" x14ac:dyDescent="0.35">
      <c r="L183" s="5"/>
    </row>
    <row r="184" spans="12:12" x14ac:dyDescent="0.35">
      <c r="L184" s="5"/>
    </row>
    <row r="185" spans="12:12" x14ac:dyDescent="0.35">
      <c r="L185" s="5"/>
    </row>
    <row r="186" spans="12:12" x14ac:dyDescent="0.35">
      <c r="L186" s="5"/>
    </row>
    <row r="187" spans="12:12" x14ac:dyDescent="0.35">
      <c r="L187" s="5"/>
    </row>
    <row r="188" spans="12:12" x14ac:dyDescent="0.35">
      <c r="L188" s="5"/>
    </row>
    <row r="189" spans="12:12" x14ac:dyDescent="0.35">
      <c r="L189" s="5"/>
    </row>
    <row r="190" spans="12:12" x14ac:dyDescent="0.35">
      <c r="L190" s="5"/>
    </row>
    <row r="191" spans="12:12" x14ac:dyDescent="0.35">
      <c r="L191" s="5"/>
    </row>
    <row r="192" spans="12:12" x14ac:dyDescent="0.35">
      <c r="L192" s="5"/>
    </row>
    <row r="193" spans="12:12" x14ac:dyDescent="0.35">
      <c r="L193" s="5"/>
    </row>
    <row r="194" spans="12:12" x14ac:dyDescent="0.35">
      <c r="L194" s="5"/>
    </row>
    <row r="195" spans="12:12" x14ac:dyDescent="0.35">
      <c r="L195" s="5"/>
    </row>
    <row r="196" spans="12:12" x14ac:dyDescent="0.35">
      <c r="L196" s="5"/>
    </row>
    <row r="197" spans="12:12" x14ac:dyDescent="0.35">
      <c r="L197" s="5"/>
    </row>
    <row r="198" spans="12:12" x14ac:dyDescent="0.35">
      <c r="L198" s="5"/>
    </row>
    <row r="199" spans="12:12" x14ac:dyDescent="0.35">
      <c r="L199" s="5"/>
    </row>
    <row r="200" spans="12:12" x14ac:dyDescent="0.35">
      <c r="L200" s="5"/>
    </row>
    <row r="201" spans="12:12" x14ac:dyDescent="0.35">
      <c r="L201" s="5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Jiaying Chen</dc:creator>
  <cp:lastModifiedBy>Tiago Teodoro</cp:lastModifiedBy>
  <dcterms:created xsi:type="dcterms:W3CDTF">2022-06-25T09:11:17Z</dcterms:created>
  <dcterms:modified xsi:type="dcterms:W3CDTF">2022-08-04T22:18:38Z</dcterms:modified>
</cp:coreProperties>
</file>