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h1300807\Documents\GAN\TT asthma paper\Lancet submission\Revision 2\"/>
    </mc:Choice>
  </mc:AlternateContent>
  <bookViews>
    <workbookView xWindow="0" yWindow="0" windowWidth="24696" windowHeight="8220"/>
  </bookViews>
  <sheets>
    <sheet name="age 6-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22" i="1" l="1"/>
  <c r="BM22" i="1"/>
  <c r="BL22" i="1"/>
  <c r="BB22" i="1"/>
  <c r="BA22" i="1"/>
  <c r="AZ22" i="1"/>
  <c r="AS22" i="1"/>
  <c r="AR22" i="1"/>
  <c r="AQ22" i="1"/>
  <c r="R22" i="1"/>
  <c r="Q22" i="1"/>
  <c r="P22" i="1"/>
  <c r="BK22" i="1" l="1"/>
  <c r="BJ22" i="1"/>
  <c r="BI22" i="1"/>
</calcChain>
</file>

<file path=xl/sharedStrings.xml><?xml version="1.0" encoding="utf-8"?>
<sst xmlns="http://schemas.openxmlformats.org/spreadsheetml/2006/main" count="308" uniqueCount="85">
  <si>
    <t>Region</t>
  </si>
  <si>
    <t>Country</t>
  </si>
  <si>
    <t>Centre</t>
  </si>
  <si>
    <t>PI</t>
  </si>
  <si>
    <t>GAN response rate</t>
  </si>
  <si>
    <t>Mean data collection date</t>
  </si>
  <si>
    <t>Number of individuals</t>
  </si>
  <si>
    <t>Wheeze prevalence (%)</t>
  </si>
  <si>
    <t>Wheeze % change per decade</t>
  </si>
  <si>
    <t>Number of SEs change in wheeze per decade</t>
  </si>
  <si>
    <t>Ever had asthma prevalence (%)</t>
  </si>
  <si>
    <t>Ever had asthma % change per decade</t>
  </si>
  <si>
    <t>Number of SEs change in ever had asthma per decade</t>
  </si>
  <si>
    <t>Number of SEs change in severe wheeze per decade</t>
  </si>
  <si>
    <t>Exercise wheeze prevalence (%)</t>
  </si>
  <si>
    <t>Exercise wheeze % change per decade</t>
  </si>
  <si>
    <t>Night cough prevalence (%)</t>
  </si>
  <si>
    <t>Night cough % change per decade</t>
  </si>
  <si>
    <t>GAN</t>
  </si>
  <si>
    <t>Africa and Eastern Mediterranean</t>
  </si>
  <si>
    <t>Syrian Arab Republic</t>
  </si>
  <si>
    <t>Lattakia</t>
  </si>
  <si>
    <t>Y Mohammad</t>
  </si>
  <si>
    <t>LM</t>
  </si>
  <si>
    <t>America</t>
  </si>
  <si>
    <t>Costa Rica</t>
  </si>
  <si>
    <t>ME Soto-Quirós</t>
  </si>
  <si>
    <t>UM</t>
  </si>
  <si>
    <t>Ciudad Victoria</t>
  </si>
  <si>
    <t>R García-Almaráz</t>
  </si>
  <si>
    <t>Mexicali</t>
  </si>
  <si>
    <t>JV Mérida-Palacio</t>
  </si>
  <si>
    <t>BE Del Río Navarro</t>
  </si>
  <si>
    <t>Toluca Urban Area</t>
  </si>
  <si>
    <t>EM Navarrete-Rodriguez</t>
  </si>
  <si>
    <t>Nicaragua</t>
  </si>
  <si>
    <t>Managua</t>
  </si>
  <si>
    <t>JF Sánchez</t>
  </si>
  <si>
    <t>L</t>
  </si>
  <si>
    <t>Europe</t>
  </si>
  <si>
    <t>Spain</t>
  </si>
  <si>
    <t>A Coruña</t>
  </si>
  <si>
    <t>A López-Silvarrey Varela</t>
  </si>
  <si>
    <t>H</t>
  </si>
  <si>
    <t>Bilbao</t>
  </si>
  <si>
    <t>C González Díaz</t>
  </si>
  <si>
    <t>Cartagena</t>
  </si>
  <si>
    <t>L García-Marcos</t>
  </si>
  <si>
    <t>South-East Asia and Western Pacific</t>
  </si>
  <si>
    <t>India</t>
  </si>
  <si>
    <t>Chandigarh</t>
  </si>
  <si>
    <t>M Singh</t>
  </si>
  <si>
    <t>Jaipur</t>
  </si>
  <si>
    <t>V Singh</t>
  </si>
  <si>
    <t>Kottayam</t>
  </si>
  <si>
    <t>TU Sukumaran</t>
  </si>
  <si>
    <t>Lucknow</t>
  </si>
  <si>
    <t>S Awasthi</t>
  </si>
  <si>
    <t>New Delhi (7)</t>
  </si>
  <si>
    <t>SK Kabra</t>
  </si>
  <si>
    <t>Pune</t>
  </si>
  <si>
    <t>S Salvi</t>
  </si>
  <si>
    <t>New Zealand</t>
  </si>
  <si>
    <t>Auckland</t>
  </si>
  <si>
    <t>MI Asher</t>
  </si>
  <si>
    <t>Taiwan</t>
  </si>
  <si>
    <t>Taipei</t>
  </si>
  <si>
    <t>J-L Huang</t>
  </si>
  <si>
    <t>Thailand</t>
  </si>
  <si>
    <t>Bangkok</t>
  </si>
  <si>
    <t>S Chinratanapisit</t>
  </si>
  <si>
    <t/>
  </si>
  <si>
    <t>México</t>
  </si>
  <si>
    <t>México City (North Area)</t>
  </si>
  <si>
    <t>Number of years between phases</t>
  </si>
  <si>
    <t>Severe wheeze prevalence (%)</t>
  </si>
  <si>
    <t>Severe wheeze % change per decade</t>
  </si>
  <si>
    <t>ISAAC III</t>
  </si>
  <si>
    <t>ISAAC I</t>
  </si>
  <si>
    <t>ISAAC I to GAN</t>
  </si>
  <si>
    <t>ISAAC III to GAN</t>
  </si>
  <si>
    <t>ISAAC I to III</t>
  </si>
  <si>
    <t>2001 income level</t>
  </si>
  <si>
    <t>Number of SEs change in Exercise wheeze per decade</t>
  </si>
  <si>
    <t>Number of SEs change in Night cough per 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</si>
</sst>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1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166" fontId="0" fillId="0" borderId="0" xfId="2" applyNumberFormat="1" applyFont="1" applyFill="1" applyBorder="1"/>
    <xf numFmtId="10" fontId="0" fillId="0" borderId="0" xfId="2" applyNumberFormat="1" applyFont="1" applyFill="1" applyBorder="1"/>
    <xf numFmtId="165" fontId="0" fillId="0" borderId="0" xfId="1" applyNumberFormat="1" applyFont="1" applyFill="1"/>
    <xf numFmtId="166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center"/>
    </xf>
    <xf numFmtId="0" fontId="2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zoomScale="80" zoomScaleNormal="80" workbookViewId="0">
      <selection activeCell="AL26" sqref="AL26"/>
    </sheetView>
  </sheetViews>
  <sheetFormatPr defaultColWidth="9" defaultRowHeight="14.4" x14ac:dyDescent="0.3"/>
  <cols>
    <col min="1" max="1" width="32.33203125" bestFit="1" customWidth="1"/>
    <col min="2" max="2" width="18.88671875" bestFit="1" customWidth="1"/>
    <col min="3" max="3" width="8.109375" style="16" customWidth="1"/>
    <col min="4" max="4" width="22.6640625" bestFit="1" customWidth="1"/>
    <col min="5" max="5" width="22.88671875" bestFit="1" customWidth="1"/>
    <col min="6" max="6" width="9.6640625" style="16" customWidth="1"/>
    <col min="7" max="9" width="8.21875" style="16" customWidth="1"/>
    <col min="10" max="12" width="8.21875" style="18" customWidth="1"/>
    <col min="13" max="15" width="8.21875" style="22" customWidth="1"/>
    <col min="16" max="21" width="8.21875" style="23" customWidth="1"/>
    <col min="22" max="24" width="8.21875" customWidth="1"/>
    <col min="25" max="30" width="8.21875" style="23" customWidth="1"/>
    <col min="31" max="33" width="8.21875" customWidth="1"/>
    <col min="34" max="39" width="8.21875" style="23" customWidth="1"/>
    <col min="40" max="42" width="8.21875" customWidth="1"/>
    <col min="43" max="48" width="8.21875" style="23" customWidth="1"/>
    <col min="49" max="51" width="8.21875" customWidth="1"/>
    <col min="52" max="57" width="8.21875" style="23" customWidth="1"/>
    <col min="58" max="60" width="8.21875" customWidth="1"/>
    <col min="61" max="66" width="9.33203125" customWidth="1"/>
  </cols>
  <sheetData>
    <row r="1" spans="1:60" s="1" customFormat="1" ht="43.2" customHeight="1" x14ac:dyDescent="0.3">
      <c r="A1" s="48" t="s">
        <v>0</v>
      </c>
      <c r="B1" s="48" t="s">
        <v>1</v>
      </c>
      <c r="C1" s="50" t="s">
        <v>82</v>
      </c>
      <c r="D1" s="48" t="s">
        <v>2</v>
      </c>
      <c r="E1" s="48" t="s">
        <v>3</v>
      </c>
      <c r="F1" s="50" t="s">
        <v>4</v>
      </c>
      <c r="G1" s="47" t="s">
        <v>5</v>
      </c>
      <c r="H1" s="47"/>
      <c r="I1" s="47"/>
      <c r="J1" s="47" t="s">
        <v>74</v>
      </c>
      <c r="K1" s="47"/>
      <c r="L1" s="47"/>
      <c r="M1" s="47" t="s">
        <v>6</v>
      </c>
      <c r="N1" s="47"/>
      <c r="O1" s="47"/>
      <c r="P1" s="47" t="s">
        <v>7</v>
      </c>
      <c r="Q1" s="47"/>
      <c r="R1" s="47"/>
      <c r="S1" s="47" t="s">
        <v>8</v>
      </c>
      <c r="T1" s="47"/>
      <c r="U1" s="47"/>
      <c r="V1" s="47" t="s">
        <v>9</v>
      </c>
      <c r="W1" s="47"/>
      <c r="X1" s="47"/>
      <c r="Y1" s="47" t="s">
        <v>10</v>
      </c>
      <c r="Z1" s="47"/>
      <c r="AA1" s="47"/>
      <c r="AB1" s="47" t="s">
        <v>11</v>
      </c>
      <c r="AC1" s="47"/>
      <c r="AD1" s="47"/>
      <c r="AE1" s="47" t="s">
        <v>12</v>
      </c>
      <c r="AF1" s="47"/>
      <c r="AG1" s="47"/>
      <c r="AH1" s="47" t="s">
        <v>75</v>
      </c>
      <c r="AI1" s="47"/>
      <c r="AJ1" s="47"/>
      <c r="AK1" s="47" t="s">
        <v>76</v>
      </c>
      <c r="AL1" s="47"/>
      <c r="AM1" s="47"/>
      <c r="AN1" s="47" t="s">
        <v>13</v>
      </c>
      <c r="AO1" s="47"/>
      <c r="AP1" s="47"/>
      <c r="AQ1" s="47" t="s">
        <v>14</v>
      </c>
      <c r="AR1" s="47"/>
      <c r="AS1" s="47"/>
      <c r="AT1" s="47" t="s">
        <v>15</v>
      </c>
      <c r="AU1" s="47"/>
      <c r="AV1" s="47"/>
      <c r="AW1" s="47" t="s">
        <v>83</v>
      </c>
      <c r="AX1" s="47"/>
      <c r="AY1" s="47"/>
      <c r="AZ1" s="47" t="s">
        <v>16</v>
      </c>
      <c r="BA1" s="47"/>
      <c r="BB1" s="47"/>
      <c r="BC1" s="47" t="s">
        <v>17</v>
      </c>
      <c r="BD1" s="47"/>
      <c r="BE1" s="47"/>
      <c r="BF1" s="47" t="s">
        <v>84</v>
      </c>
      <c r="BG1" s="47"/>
      <c r="BH1" s="47"/>
    </row>
    <row r="2" spans="1:60" s="1" customFormat="1" ht="28.8" x14ac:dyDescent="0.3">
      <c r="A2" s="49"/>
      <c r="B2" s="49"/>
      <c r="C2" s="51"/>
      <c r="D2" s="49"/>
      <c r="E2" s="49"/>
      <c r="F2" s="51"/>
      <c r="G2" s="2" t="s">
        <v>18</v>
      </c>
      <c r="H2" s="2" t="s">
        <v>77</v>
      </c>
      <c r="I2" s="2" t="s">
        <v>78</v>
      </c>
      <c r="J2" s="2" t="s">
        <v>79</v>
      </c>
      <c r="K2" s="2" t="s">
        <v>80</v>
      </c>
      <c r="L2" s="2" t="s">
        <v>81</v>
      </c>
      <c r="M2" s="2" t="s">
        <v>18</v>
      </c>
      <c r="N2" s="2" t="s">
        <v>77</v>
      </c>
      <c r="O2" s="2" t="s">
        <v>78</v>
      </c>
      <c r="P2" s="2" t="s">
        <v>18</v>
      </c>
      <c r="Q2" s="2" t="s">
        <v>77</v>
      </c>
      <c r="R2" s="2" t="s">
        <v>78</v>
      </c>
      <c r="S2" s="2" t="s">
        <v>79</v>
      </c>
      <c r="T2" s="2" t="s">
        <v>80</v>
      </c>
      <c r="U2" s="2" t="s">
        <v>81</v>
      </c>
      <c r="V2" s="2" t="s">
        <v>79</v>
      </c>
      <c r="W2" s="2" t="s">
        <v>80</v>
      </c>
      <c r="X2" s="2" t="s">
        <v>81</v>
      </c>
      <c r="Y2" s="2" t="s">
        <v>18</v>
      </c>
      <c r="Z2" s="2" t="s">
        <v>77</v>
      </c>
      <c r="AA2" s="2" t="s">
        <v>78</v>
      </c>
      <c r="AB2" s="2" t="s">
        <v>79</v>
      </c>
      <c r="AC2" s="2" t="s">
        <v>80</v>
      </c>
      <c r="AD2" s="2" t="s">
        <v>81</v>
      </c>
      <c r="AE2" s="2" t="s">
        <v>79</v>
      </c>
      <c r="AF2" s="2" t="s">
        <v>80</v>
      </c>
      <c r="AG2" s="2" t="s">
        <v>81</v>
      </c>
      <c r="AH2" s="2" t="s">
        <v>18</v>
      </c>
      <c r="AI2" s="2" t="s">
        <v>77</v>
      </c>
      <c r="AJ2" s="2" t="s">
        <v>78</v>
      </c>
      <c r="AK2" s="2" t="s">
        <v>79</v>
      </c>
      <c r="AL2" s="2" t="s">
        <v>80</v>
      </c>
      <c r="AM2" s="2" t="s">
        <v>81</v>
      </c>
      <c r="AN2" s="2" t="s">
        <v>79</v>
      </c>
      <c r="AO2" s="2" t="s">
        <v>80</v>
      </c>
      <c r="AP2" s="2" t="s">
        <v>81</v>
      </c>
      <c r="AQ2" s="2" t="s">
        <v>18</v>
      </c>
      <c r="AR2" s="2" t="s">
        <v>77</v>
      </c>
      <c r="AS2" s="2" t="s">
        <v>78</v>
      </c>
      <c r="AT2" s="2" t="s">
        <v>79</v>
      </c>
      <c r="AU2" s="2" t="s">
        <v>80</v>
      </c>
      <c r="AV2" s="2" t="s">
        <v>81</v>
      </c>
      <c r="AW2" s="2" t="s">
        <v>79</v>
      </c>
      <c r="AX2" s="2" t="s">
        <v>80</v>
      </c>
      <c r="AY2" s="2" t="s">
        <v>81</v>
      </c>
      <c r="AZ2" s="2" t="s">
        <v>18</v>
      </c>
      <c r="BA2" s="2" t="s">
        <v>77</v>
      </c>
      <c r="BB2" s="2" t="s">
        <v>78</v>
      </c>
      <c r="BC2" s="2" t="s">
        <v>79</v>
      </c>
      <c r="BD2" s="2" t="s">
        <v>80</v>
      </c>
      <c r="BE2" s="2" t="s">
        <v>81</v>
      </c>
      <c r="BF2" s="2" t="s">
        <v>79</v>
      </c>
      <c r="BG2" s="2" t="s">
        <v>80</v>
      </c>
      <c r="BH2" s="2" t="s">
        <v>81</v>
      </c>
    </row>
    <row r="3" spans="1:60" x14ac:dyDescent="0.3">
      <c r="A3" s="31" t="s">
        <v>19</v>
      </c>
      <c r="B3" s="32" t="s">
        <v>20</v>
      </c>
      <c r="C3" s="35" t="s">
        <v>23</v>
      </c>
      <c r="D3" s="32" t="s">
        <v>21</v>
      </c>
      <c r="E3" s="33" t="s">
        <v>22</v>
      </c>
      <c r="F3" s="34">
        <v>93</v>
      </c>
      <c r="G3" s="36">
        <v>43598</v>
      </c>
      <c r="H3" s="36">
        <v>37679</v>
      </c>
      <c r="I3" s="36"/>
      <c r="J3" s="37"/>
      <c r="K3" s="37">
        <v>16.20542</v>
      </c>
      <c r="L3" s="37"/>
      <c r="M3" s="38">
        <v>1116</v>
      </c>
      <c r="N3" s="38">
        <v>2373</v>
      </c>
      <c r="O3" s="38"/>
      <c r="P3" s="39">
        <v>10.84229</v>
      </c>
      <c r="Q3" s="39">
        <v>4.6776200000000001</v>
      </c>
      <c r="R3" s="39" t="s">
        <v>71</v>
      </c>
      <c r="S3" s="39" t="s">
        <v>71</v>
      </c>
      <c r="T3" s="39">
        <v>3.8040799999999999</v>
      </c>
      <c r="U3" s="39" t="s">
        <v>71</v>
      </c>
      <c r="V3" s="39"/>
      <c r="W3" s="39">
        <v>5.0803630000000002</v>
      </c>
      <c r="X3" s="39"/>
      <c r="Y3" s="39">
        <v>11.91756</v>
      </c>
      <c r="Z3" s="39">
        <v>3.9190900000000002</v>
      </c>
      <c r="AA3" s="39" t="s">
        <v>71</v>
      </c>
      <c r="AB3" s="39" t="s">
        <v>71</v>
      </c>
      <c r="AC3" s="39">
        <v>4.9356799999999996</v>
      </c>
      <c r="AD3" s="39" t="s">
        <v>71</v>
      </c>
      <c r="AE3" s="39"/>
      <c r="AF3" s="39">
        <v>5.2462629999999999</v>
      </c>
      <c r="AG3" s="39"/>
      <c r="AH3" s="39">
        <v>5.3763399999999999</v>
      </c>
      <c r="AI3" s="39">
        <v>2.61273</v>
      </c>
      <c r="AJ3" s="39" t="s">
        <v>71</v>
      </c>
      <c r="AK3" s="39" t="s">
        <v>71</v>
      </c>
      <c r="AL3" s="39">
        <v>1.7053700000000001</v>
      </c>
      <c r="AM3" s="39" t="s">
        <v>71</v>
      </c>
      <c r="AN3" s="39"/>
      <c r="AO3" s="39">
        <v>3.1847669999999999</v>
      </c>
      <c r="AP3" s="39"/>
      <c r="AQ3" s="39">
        <v>11.559139999999999</v>
      </c>
      <c r="AR3" s="39">
        <v>2.61273</v>
      </c>
      <c r="AS3" s="39" t="s">
        <v>71</v>
      </c>
      <c r="AT3" s="39" t="s">
        <v>71</v>
      </c>
      <c r="AU3" s="39">
        <v>5.5206299999999997</v>
      </c>
      <c r="AV3" s="39" t="s">
        <v>71</v>
      </c>
      <c r="AW3" s="39"/>
      <c r="AX3" s="39">
        <v>6.674118</v>
      </c>
      <c r="AY3" s="39"/>
      <c r="AZ3" s="39">
        <v>29.121859999999998</v>
      </c>
      <c r="BA3" s="39">
        <v>15.254950000000001</v>
      </c>
      <c r="BB3" s="39" t="s">
        <v>71</v>
      </c>
      <c r="BC3" s="39" t="s">
        <v>71</v>
      </c>
      <c r="BD3" s="39">
        <v>8.5569600000000001</v>
      </c>
      <c r="BE3" s="39" t="s">
        <v>71</v>
      </c>
      <c r="BF3" s="39"/>
      <c r="BG3" s="39">
        <v>4.4390390000000002</v>
      </c>
      <c r="BH3" s="39"/>
    </row>
    <row r="4" spans="1:60" x14ac:dyDescent="0.3">
      <c r="A4" s="44" t="s">
        <v>24</v>
      </c>
      <c r="B4" s="42" t="s">
        <v>25</v>
      </c>
      <c r="C4" s="29" t="s">
        <v>27</v>
      </c>
      <c r="D4" s="42" t="s">
        <v>25</v>
      </c>
      <c r="E4" s="43" t="s">
        <v>26</v>
      </c>
      <c r="F4" s="27">
        <v>64.5</v>
      </c>
      <c r="G4" s="4">
        <v>43115</v>
      </c>
      <c r="H4" s="4">
        <v>37272</v>
      </c>
      <c r="I4" s="4">
        <v>34731</v>
      </c>
      <c r="J4" s="5">
        <v>22.95318</v>
      </c>
      <c r="K4" s="5">
        <v>15.995660000000001</v>
      </c>
      <c r="L4" s="5">
        <v>6.9575230000000001</v>
      </c>
      <c r="M4" s="24">
        <v>1936</v>
      </c>
      <c r="N4" s="24">
        <v>3234</v>
      </c>
      <c r="O4" s="24">
        <v>2942</v>
      </c>
      <c r="P4" s="6">
        <v>23.192150000000002</v>
      </c>
      <c r="Q4" s="6">
        <v>37.600490000000001</v>
      </c>
      <c r="R4" s="6">
        <v>32.087020000000003</v>
      </c>
      <c r="S4" s="6">
        <v>-3.8752200000000001</v>
      </c>
      <c r="T4" s="6">
        <v>-9.0076600000000013</v>
      </c>
      <c r="U4" s="6">
        <v>7.9244800000000009</v>
      </c>
      <c r="V4" s="6">
        <v>-5.1034990000000002</v>
      </c>
      <c r="W4" s="6">
        <v>-7.5201010000000004</v>
      </c>
      <c r="X4" s="6">
        <v>3.43485</v>
      </c>
      <c r="Y4" s="6">
        <v>29.287190000000002</v>
      </c>
      <c r="Z4" s="6">
        <v>27.891159999999999</v>
      </c>
      <c r="AA4" s="6">
        <v>26.920460000000002</v>
      </c>
      <c r="AB4" s="6">
        <v>1.03111</v>
      </c>
      <c r="AC4" s="6">
        <v>0.87275999999999998</v>
      </c>
      <c r="AD4" s="6">
        <v>1.39517</v>
      </c>
      <c r="AE4" s="6">
        <v>1.15072</v>
      </c>
      <c r="AF4" s="6">
        <v>0.62027849999999995</v>
      </c>
      <c r="AG4" s="6">
        <v>0.69521549999999999</v>
      </c>
      <c r="AH4" s="6">
        <v>13.223140000000001</v>
      </c>
      <c r="AI4" s="6">
        <v>18.39827</v>
      </c>
      <c r="AJ4" s="6">
        <v>15.02379</v>
      </c>
      <c r="AK4" s="6">
        <v>-0.78449000000000002</v>
      </c>
      <c r="AL4" s="6">
        <v>-3.2353300000000003</v>
      </c>
      <c r="AM4" s="6">
        <v>4.8501099999999999</v>
      </c>
      <c r="AN4" s="6">
        <v>-1.5358989999999999</v>
      </c>
      <c r="AO4" s="6">
        <v>-4.1302009999999996</v>
      </c>
      <c r="AP4" s="6">
        <v>2.846641</v>
      </c>
      <c r="AQ4" s="6">
        <v>12.24174</v>
      </c>
      <c r="AR4" s="6">
        <v>17.09957</v>
      </c>
      <c r="AS4" s="6">
        <v>16.11149</v>
      </c>
      <c r="AT4" s="6">
        <v>-1.6859300000000002</v>
      </c>
      <c r="AU4" s="6">
        <v>-3.0369700000000002</v>
      </c>
      <c r="AV4" s="6">
        <v>1.4201600000000001</v>
      </c>
      <c r="AW4" s="6">
        <v>-3.0852719999999998</v>
      </c>
      <c r="AX4" s="6">
        <v>-3.518214</v>
      </c>
      <c r="AY4" s="6">
        <v>0.88795769999999996</v>
      </c>
      <c r="AZ4" s="6">
        <v>45.919420000000002</v>
      </c>
      <c r="BA4" s="6">
        <v>36.98207</v>
      </c>
      <c r="BB4" s="6">
        <v>38.27328</v>
      </c>
      <c r="BC4" s="6">
        <v>3.3311899999999999</v>
      </c>
      <c r="BD4" s="6">
        <v>5.5873600000000003</v>
      </c>
      <c r="BE4" s="6">
        <v>-1.8558600000000001</v>
      </c>
      <c r="BF4" s="6">
        <v>4.5101740000000001</v>
      </c>
      <c r="BG4" s="6">
        <v>5.4525499999999996</v>
      </c>
      <c r="BH4" s="6">
        <v>-0.88442710000000002</v>
      </c>
    </row>
    <row r="5" spans="1:60" x14ac:dyDescent="0.3">
      <c r="A5" s="45"/>
      <c r="B5" s="3" t="s">
        <v>72</v>
      </c>
      <c r="C5" s="30" t="s">
        <v>27</v>
      </c>
      <c r="D5" s="3" t="s">
        <v>28</v>
      </c>
      <c r="E5" s="10" t="s">
        <v>29</v>
      </c>
      <c r="F5" s="28">
        <v>81.5</v>
      </c>
      <c r="G5" s="7">
        <v>42410</v>
      </c>
      <c r="H5" s="7">
        <v>37715</v>
      </c>
      <c r="I5" s="7"/>
      <c r="J5" s="8"/>
      <c r="K5" s="8">
        <v>12.85477</v>
      </c>
      <c r="L5" s="8"/>
      <c r="M5" s="25">
        <v>2444</v>
      </c>
      <c r="N5" s="25">
        <v>2603</v>
      </c>
      <c r="O5" s="25"/>
      <c r="P5" s="9">
        <v>11.661210000000001</v>
      </c>
      <c r="Q5" s="9">
        <v>8.605459999999999</v>
      </c>
      <c r="R5" s="9" t="s">
        <v>71</v>
      </c>
      <c r="S5" s="9" t="s">
        <v>71</v>
      </c>
      <c r="T5" s="9">
        <v>2.3771400000000003</v>
      </c>
      <c r="U5" s="9" t="s">
        <v>71</v>
      </c>
      <c r="V5" s="9"/>
      <c r="W5" s="9">
        <v>3.9291309999999999</v>
      </c>
      <c r="X5" s="9"/>
      <c r="Y5" s="9">
        <v>6.5466399999999991</v>
      </c>
      <c r="Z5" s="9">
        <v>4.7637299999999998</v>
      </c>
      <c r="AA5" s="9" t="s">
        <v>71</v>
      </c>
      <c r="AB5" s="9" t="s">
        <v>71</v>
      </c>
      <c r="AC5" s="9">
        <v>1.38696</v>
      </c>
      <c r="AD5" s="9" t="s">
        <v>71</v>
      </c>
      <c r="AE5" s="9"/>
      <c r="AF5" s="9">
        <v>2.5366590000000002</v>
      </c>
      <c r="AG5" s="9"/>
      <c r="AH5" s="9">
        <v>5.8101500000000001</v>
      </c>
      <c r="AI5" s="9">
        <v>3.5343800000000001</v>
      </c>
      <c r="AJ5" s="9" t="s">
        <v>71</v>
      </c>
      <c r="AK5" s="9" t="s">
        <v>71</v>
      </c>
      <c r="AL5" s="9">
        <v>1.77037</v>
      </c>
      <c r="AM5" s="9" t="s">
        <v>71</v>
      </c>
      <c r="AN5" s="9"/>
      <c r="AO5" s="9">
        <v>4.4265400000000001</v>
      </c>
      <c r="AP5" s="9"/>
      <c r="AQ5" s="9">
        <v>10.02455</v>
      </c>
      <c r="AR5" s="9">
        <v>4.3027299999999995</v>
      </c>
      <c r="AS5" s="9" t="s">
        <v>71</v>
      </c>
      <c r="AT5" s="9" t="s">
        <v>71</v>
      </c>
      <c r="AU5" s="9">
        <v>4.45113</v>
      </c>
      <c r="AV5" s="9" t="s">
        <v>71</v>
      </c>
      <c r="AW5" s="9"/>
      <c r="AX5" s="9">
        <v>7.0737059999999996</v>
      </c>
      <c r="AY5" s="9"/>
      <c r="AZ5" s="9">
        <v>22.708670000000001</v>
      </c>
      <c r="BA5" s="9">
        <v>28.620820000000002</v>
      </c>
      <c r="BB5" s="9" t="s">
        <v>71</v>
      </c>
      <c r="BC5" s="9" t="s">
        <v>71</v>
      </c>
      <c r="BD5" s="9">
        <v>-4.5991900000000001</v>
      </c>
      <c r="BE5" s="9" t="s">
        <v>71</v>
      </c>
      <c r="BF5" s="9"/>
      <c r="BG5" s="9">
        <v>-4.3413300000000001</v>
      </c>
      <c r="BH5" s="9"/>
    </row>
    <row r="6" spans="1:60" x14ac:dyDescent="0.3">
      <c r="A6" s="45"/>
      <c r="B6" s="3" t="s">
        <v>72</v>
      </c>
      <c r="C6" s="30" t="s">
        <v>27</v>
      </c>
      <c r="D6" s="3" t="s">
        <v>30</v>
      </c>
      <c r="E6" s="10" t="s">
        <v>31</v>
      </c>
      <c r="F6" s="28">
        <v>77</v>
      </c>
      <c r="G6" s="7">
        <v>42439</v>
      </c>
      <c r="H6" s="7">
        <v>37594</v>
      </c>
      <c r="I6" s="7"/>
      <c r="J6" s="8"/>
      <c r="K6" s="8">
        <v>13.26473</v>
      </c>
      <c r="L6" s="8"/>
      <c r="M6" s="25">
        <v>2001</v>
      </c>
      <c r="N6" s="25">
        <v>2568</v>
      </c>
      <c r="O6" s="25"/>
      <c r="P6" s="9">
        <v>13.993</v>
      </c>
      <c r="Q6" s="9">
        <v>8.8395600000000005</v>
      </c>
      <c r="R6" s="9" t="s">
        <v>71</v>
      </c>
      <c r="S6" s="9" t="s">
        <v>71</v>
      </c>
      <c r="T6" s="9">
        <v>3.8850700000000002</v>
      </c>
      <c r="U6" s="9" t="s">
        <v>71</v>
      </c>
      <c r="V6" s="9"/>
      <c r="W6" s="9">
        <v>5.7226970000000001</v>
      </c>
      <c r="X6" s="9"/>
      <c r="Y6" s="9">
        <v>7.4962499999999999</v>
      </c>
      <c r="Z6" s="9">
        <v>7.7881599999999995</v>
      </c>
      <c r="AA6" s="9" t="s">
        <v>71</v>
      </c>
      <c r="AB6" s="9" t="s">
        <v>71</v>
      </c>
      <c r="AC6" s="9">
        <v>-0.22006000000000001</v>
      </c>
      <c r="AD6" s="9" t="s">
        <v>71</v>
      </c>
      <c r="AE6" s="9"/>
      <c r="AF6" s="9">
        <v>-0.38124360000000002</v>
      </c>
      <c r="AG6" s="9"/>
      <c r="AH6" s="9">
        <v>7.5962000000000005</v>
      </c>
      <c r="AI6" s="9">
        <v>3.2320899999999999</v>
      </c>
      <c r="AJ6" s="9" t="s">
        <v>71</v>
      </c>
      <c r="AK6" s="9" t="s">
        <v>71</v>
      </c>
      <c r="AL6" s="9">
        <v>3.2900100000000001</v>
      </c>
      <c r="AM6" s="9" t="s">
        <v>71</v>
      </c>
      <c r="AN6" s="9"/>
      <c r="AO6" s="9">
        <v>5.8678350000000004</v>
      </c>
      <c r="AP6" s="9"/>
      <c r="AQ6" s="9">
        <v>14.7926</v>
      </c>
      <c r="AR6" s="9">
        <v>5.4906499999999996</v>
      </c>
      <c r="AS6" s="9" t="s">
        <v>71</v>
      </c>
      <c r="AT6" s="9" t="s">
        <v>71</v>
      </c>
      <c r="AU6" s="9">
        <v>7.0125400000000004</v>
      </c>
      <c r="AV6" s="9" t="s">
        <v>71</v>
      </c>
      <c r="AW6" s="9"/>
      <c r="AX6" s="9">
        <v>10.33813</v>
      </c>
      <c r="AY6" s="9"/>
      <c r="AZ6" s="9">
        <v>23.03848</v>
      </c>
      <c r="BA6" s="9">
        <v>27.53115</v>
      </c>
      <c r="BB6" s="9" t="s">
        <v>71</v>
      </c>
      <c r="BC6" s="9" t="s">
        <v>71</v>
      </c>
      <c r="BD6" s="9">
        <v>-3.38693</v>
      </c>
      <c r="BE6" s="9" t="s">
        <v>71</v>
      </c>
      <c r="BF6" s="9"/>
      <c r="BG6" s="9">
        <v>-2.8129469999999999</v>
      </c>
      <c r="BH6" s="9"/>
    </row>
    <row r="7" spans="1:60" x14ac:dyDescent="0.3">
      <c r="A7" s="45"/>
      <c r="B7" s="3" t="s">
        <v>72</v>
      </c>
      <c r="C7" s="30" t="s">
        <v>27</v>
      </c>
      <c r="D7" s="3" t="s">
        <v>73</v>
      </c>
      <c r="E7" s="10" t="s">
        <v>32</v>
      </c>
      <c r="F7" s="28">
        <v>86.7</v>
      </c>
      <c r="G7" s="7">
        <v>42536</v>
      </c>
      <c r="H7" s="7">
        <v>37564</v>
      </c>
      <c r="I7" s="7"/>
      <c r="J7" s="8"/>
      <c r="K7" s="8">
        <v>13.6128</v>
      </c>
      <c r="L7" s="8"/>
      <c r="M7" s="25">
        <v>2515</v>
      </c>
      <c r="N7" s="25">
        <v>3205</v>
      </c>
      <c r="O7" s="25"/>
      <c r="P7" s="9">
        <v>10.57654</v>
      </c>
      <c r="Q7" s="9">
        <v>6.7706699999999991</v>
      </c>
      <c r="R7" s="9" t="s">
        <v>71</v>
      </c>
      <c r="S7" s="9" t="s">
        <v>71</v>
      </c>
      <c r="T7" s="9">
        <v>2.7957999999999998</v>
      </c>
      <c r="U7" s="9" t="s">
        <v>71</v>
      </c>
      <c r="V7" s="9"/>
      <c r="W7" s="9">
        <v>4.2446440000000001</v>
      </c>
      <c r="X7" s="9"/>
      <c r="Y7" s="9">
        <v>5.1292200000000001</v>
      </c>
      <c r="Z7" s="9">
        <v>4.4929800000000002</v>
      </c>
      <c r="AA7" s="9" t="s">
        <v>71</v>
      </c>
      <c r="AB7" s="9" t="s">
        <v>71</v>
      </c>
      <c r="AC7" s="9">
        <v>0.46738999999999997</v>
      </c>
      <c r="AD7" s="9" t="s">
        <v>71</v>
      </c>
      <c r="AE7" s="9"/>
      <c r="AF7" s="9">
        <v>1.010119</v>
      </c>
      <c r="AG7" s="9"/>
      <c r="AH7" s="9">
        <v>4.3339999999999996</v>
      </c>
      <c r="AI7" s="9">
        <v>2.2464900000000001</v>
      </c>
      <c r="AJ7" s="9" t="s">
        <v>71</v>
      </c>
      <c r="AK7" s="9" t="s">
        <v>71</v>
      </c>
      <c r="AL7" s="9">
        <v>1.53349</v>
      </c>
      <c r="AM7" s="9" t="s">
        <v>71</v>
      </c>
      <c r="AN7" s="9"/>
      <c r="AO7" s="9">
        <v>4.0880409999999996</v>
      </c>
      <c r="AP7" s="9"/>
      <c r="AQ7" s="9">
        <v>9.14513</v>
      </c>
      <c r="AR7" s="9">
        <v>3.3697300000000001</v>
      </c>
      <c r="AS7" s="9" t="s">
        <v>71</v>
      </c>
      <c r="AT7" s="9" t="s">
        <v>71</v>
      </c>
      <c r="AU7" s="9">
        <v>4.2426199999999996</v>
      </c>
      <c r="AV7" s="9" t="s">
        <v>71</v>
      </c>
      <c r="AW7" s="9"/>
      <c r="AX7" s="9">
        <v>7.4858279999999997</v>
      </c>
      <c r="AY7" s="9"/>
      <c r="AZ7" s="9">
        <v>19.801189999999998</v>
      </c>
      <c r="BA7" s="9">
        <v>30.546020000000002</v>
      </c>
      <c r="BB7" s="9" t="s">
        <v>71</v>
      </c>
      <c r="BC7" s="9" t="s">
        <v>71</v>
      </c>
      <c r="BD7" s="9">
        <v>-7.8931799999999992</v>
      </c>
      <c r="BE7" s="9" t="s">
        <v>71</v>
      </c>
      <c r="BF7" s="9"/>
      <c r="BG7" s="9">
        <v>-5.5525089999999997</v>
      </c>
      <c r="BH7" s="9"/>
    </row>
    <row r="8" spans="1:60" x14ac:dyDescent="0.3">
      <c r="A8" s="45"/>
      <c r="B8" s="3" t="s">
        <v>72</v>
      </c>
      <c r="C8" s="30" t="s">
        <v>27</v>
      </c>
      <c r="D8" s="3" t="s">
        <v>33</v>
      </c>
      <c r="E8" s="10" t="s">
        <v>34</v>
      </c>
      <c r="F8" s="28">
        <v>95.7</v>
      </c>
      <c r="G8" s="7">
        <v>42470</v>
      </c>
      <c r="H8" s="7">
        <v>37528</v>
      </c>
      <c r="I8" s="7"/>
      <c r="J8" s="8"/>
      <c r="K8" s="8">
        <v>13.530849999999999</v>
      </c>
      <c r="L8" s="8"/>
      <c r="M8" s="25">
        <v>2712</v>
      </c>
      <c r="N8" s="25">
        <v>3235</v>
      </c>
      <c r="O8" s="25"/>
      <c r="P8" s="9">
        <v>6.4159300000000004</v>
      </c>
      <c r="Q8" s="9">
        <v>5.9350899999999998</v>
      </c>
      <c r="R8" s="9" t="s">
        <v>71</v>
      </c>
      <c r="S8" s="9" t="s">
        <v>71</v>
      </c>
      <c r="T8" s="9">
        <v>0.35536999999999996</v>
      </c>
      <c r="U8" s="9" t="s">
        <v>71</v>
      </c>
      <c r="V8" s="9"/>
      <c r="W8" s="9">
        <v>0.41815920000000001</v>
      </c>
      <c r="X8" s="9"/>
      <c r="Y8" s="9">
        <v>3.4292000000000002</v>
      </c>
      <c r="Z8" s="9">
        <v>2.0092700000000003</v>
      </c>
      <c r="AA8" s="9" t="s">
        <v>71</v>
      </c>
      <c r="AB8" s="9" t="s">
        <v>71</v>
      </c>
      <c r="AC8" s="9">
        <v>1.0493999999999999</v>
      </c>
      <c r="AD8" s="9" t="s">
        <v>71</v>
      </c>
      <c r="AE8" s="9"/>
      <c r="AF8" s="9">
        <v>2.6349990000000001</v>
      </c>
      <c r="AG8" s="9"/>
      <c r="AH8" s="9">
        <v>2.9129800000000001</v>
      </c>
      <c r="AI8" s="9">
        <v>1.9783599999999999</v>
      </c>
      <c r="AJ8" s="9" t="s">
        <v>71</v>
      </c>
      <c r="AK8" s="9" t="s">
        <v>71</v>
      </c>
      <c r="AL8" s="9">
        <v>0.69072999999999996</v>
      </c>
      <c r="AM8" s="9" t="s">
        <v>71</v>
      </c>
      <c r="AN8" s="9"/>
      <c r="AO8" s="9">
        <v>1.4233739999999999</v>
      </c>
      <c r="AP8" s="9"/>
      <c r="AQ8" s="9">
        <v>6.5265500000000003</v>
      </c>
      <c r="AR8" s="9">
        <v>3.5857800000000002</v>
      </c>
      <c r="AS8" s="9" t="s">
        <v>71</v>
      </c>
      <c r="AT8" s="9" t="s">
        <v>71</v>
      </c>
      <c r="AU8" s="9">
        <v>2.1733800000000003</v>
      </c>
      <c r="AV8" s="9" t="s">
        <v>71</v>
      </c>
      <c r="AW8" s="9"/>
      <c r="AX8" s="9">
        <v>3.21936</v>
      </c>
      <c r="AY8" s="9"/>
      <c r="AZ8" s="9">
        <v>17.9941</v>
      </c>
      <c r="BA8" s="9">
        <v>18.82535</v>
      </c>
      <c r="BB8" s="9" t="s">
        <v>71</v>
      </c>
      <c r="BC8" s="9" t="s">
        <v>71</v>
      </c>
      <c r="BD8" s="9">
        <v>-0.61434</v>
      </c>
      <c r="BE8" s="9" t="s">
        <v>71</v>
      </c>
      <c r="BF8" s="9"/>
      <c r="BG8" s="9">
        <v>-0.4806069</v>
      </c>
      <c r="BH8" s="9"/>
    </row>
    <row r="9" spans="1:60" x14ac:dyDescent="0.3">
      <c r="A9" s="46"/>
      <c r="B9" s="11" t="s">
        <v>35</v>
      </c>
      <c r="C9" s="12" t="s">
        <v>38</v>
      </c>
      <c r="D9" s="11" t="s">
        <v>36</v>
      </c>
      <c r="E9" s="40" t="s">
        <v>37</v>
      </c>
      <c r="F9" s="41">
        <v>87.9</v>
      </c>
      <c r="G9" s="13">
        <v>43415</v>
      </c>
      <c r="H9" s="13">
        <v>37413</v>
      </c>
      <c r="I9" s="13"/>
      <c r="J9" s="14"/>
      <c r="K9" s="14">
        <v>16.433029999999999</v>
      </c>
      <c r="L9" s="14"/>
      <c r="M9" s="26">
        <v>3162</v>
      </c>
      <c r="N9" s="26">
        <v>3286</v>
      </c>
      <c r="O9" s="26"/>
      <c r="P9" s="15">
        <v>12.175840000000001</v>
      </c>
      <c r="Q9" s="15">
        <v>17.133290000000002</v>
      </c>
      <c r="R9" s="15" t="s">
        <v>71</v>
      </c>
      <c r="S9" s="15" t="s">
        <v>71</v>
      </c>
      <c r="T9" s="15">
        <v>-3.0167600000000001</v>
      </c>
      <c r="U9" s="15" t="s">
        <v>71</v>
      </c>
      <c r="V9" s="15"/>
      <c r="W9" s="15">
        <v>-3.0213160000000001</v>
      </c>
      <c r="X9" s="15"/>
      <c r="Y9" s="15">
        <v>14.04175</v>
      </c>
      <c r="Z9" s="15">
        <v>16.98113</v>
      </c>
      <c r="AA9" s="15" t="s">
        <v>71</v>
      </c>
      <c r="AB9" s="15" t="s">
        <v>71</v>
      </c>
      <c r="AC9" s="15">
        <v>-1.78871</v>
      </c>
      <c r="AD9" s="15" t="s">
        <v>71</v>
      </c>
      <c r="AE9" s="15"/>
      <c r="AF9" s="15">
        <v>-1.8915919999999999</v>
      </c>
      <c r="AG9" s="15"/>
      <c r="AH9" s="15">
        <v>5.9455999999999998</v>
      </c>
      <c r="AI9" s="15">
        <v>9.4035299999999999</v>
      </c>
      <c r="AJ9" s="15" t="s">
        <v>71</v>
      </c>
      <c r="AK9" s="15" t="s">
        <v>71</v>
      </c>
      <c r="AL9" s="15">
        <v>-2.10425</v>
      </c>
      <c r="AM9" s="15" t="s">
        <v>71</v>
      </c>
      <c r="AN9" s="15"/>
      <c r="AO9" s="15">
        <v>-3.235017</v>
      </c>
      <c r="AP9" s="15"/>
      <c r="AQ9" s="15">
        <v>7.8747600000000002</v>
      </c>
      <c r="AR9" s="15">
        <v>15.91601</v>
      </c>
      <c r="AS9" s="15" t="s">
        <v>71</v>
      </c>
      <c r="AT9" s="15" t="s">
        <v>71</v>
      </c>
      <c r="AU9" s="15">
        <v>-4.8933400000000002</v>
      </c>
      <c r="AV9" s="15" t="s">
        <v>71</v>
      </c>
      <c r="AW9" s="15"/>
      <c r="AX9" s="15">
        <v>-5.8707260000000003</v>
      </c>
      <c r="AY9" s="15"/>
      <c r="AZ9" s="15">
        <v>32.54269</v>
      </c>
      <c r="BA9" s="15">
        <v>44.370060000000002</v>
      </c>
      <c r="BB9" s="15" t="s">
        <v>71</v>
      </c>
      <c r="BC9" s="15" t="s">
        <v>71</v>
      </c>
      <c r="BD9" s="15">
        <v>-7.1973099999999999</v>
      </c>
      <c r="BE9" s="15" t="s">
        <v>71</v>
      </c>
      <c r="BF9" s="15"/>
      <c r="BG9" s="15">
        <v>-3.6633429999999998</v>
      </c>
      <c r="BH9" s="15"/>
    </row>
    <row r="10" spans="1:60" x14ac:dyDescent="0.3">
      <c r="A10" s="44" t="s">
        <v>39</v>
      </c>
      <c r="B10" s="42" t="s">
        <v>40</v>
      </c>
      <c r="C10" s="29" t="s">
        <v>43</v>
      </c>
      <c r="D10" s="42" t="s">
        <v>41</v>
      </c>
      <c r="E10" s="43" t="s">
        <v>42</v>
      </c>
      <c r="F10" s="27">
        <v>71</v>
      </c>
      <c r="G10" s="4">
        <v>43493</v>
      </c>
      <c r="H10" s="4">
        <v>37915</v>
      </c>
      <c r="I10" s="4"/>
      <c r="J10" s="5"/>
      <c r="K10" s="5">
        <v>15.27258</v>
      </c>
      <c r="L10" s="5"/>
      <c r="M10" s="24">
        <v>3407</v>
      </c>
      <c r="N10" s="24">
        <v>3016</v>
      </c>
      <c r="O10" s="24"/>
      <c r="P10" s="6">
        <v>10.977399999999999</v>
      </c>
      <c r="Q10" s="6">
        <v>12.897880000000001</v>
      </c>
      <c r="R10" s="6" t="s">
        <v>71</v>
      </c>
      <c r="S10" s="6" t="s">
        <v>71</v>
      </c>
      <c r="T10" s="6">
        <v>-1.2574699999999999</v>
      </c>
      <c r="U10" s="6" t="s">
        <v>71</v>
      </c>
      <c r="V10" s="6"/>
      <c r="W10" s="6">
        <v>-2.3364099999999999</v>
      </c>
      <c r="X10" s="6"/>
      <c r="Y10" s="6">
        <v>9.7446400000000004</v>
      </c>
      <c r="Z10" s="6">
        <v>13.726789999999999</v>
      </c>
      <c r="AA10" s="6" t="s">
        <v>71</v>
      </c>
      <c r="AB10" s="6" t="s">
        <v>71</v>
      </c>
      <c r="AC10" s="6">
        <v>-2.60738</v>
      </c>
      <c r="AD10" s="6" t="s">
        <v>71</v>
      </c>
      <c r="AE10" s="6"/>
      <c r="AF10" s="6">
        <v>-4.4924790000000003</v>
      </c>
      <c r="AG10" s="6"/>
      <c r="AH10" s="6">
        <v>4.4320500000000003</v>
      </c>
      <c r="AI10" s="6">
        <v>4.6750699999999998</v>
      </c>
      <c r="AJ10" s="6" t="s">
        <v>71</v>
      </c>
      <c r="AK10" s="6" t="s">
        <v>71</v>
      </c>
      <c r="AL10" s="6">
        <v>-0.15912000000000001</v>
      </c>
      <c r="AM10" s="6" t="s">
        <v>71</v>
      </c>
      <c r="AN10" s="6"/>
      <c r="AO10" s="6">
        <v>-0.44893270000000002</v>
      </c>
      <c r="AP10" s="6"/>
      <c r="AQ10" s="6">
        <v>4.8723200000000002</v>
      </c>
      <c r="AR10" s="6">
        <v>6.0344799999999994</v>
      </c>
      <c r="AS10" s="6" t="s">
        <v>71</v>
      </c>
      <c r="AT10" s="6" t="s">
        <v>71</v>
      </c>
      <c r="AU10" s="6">
        <v>-0.76095000000000002</v>
      </c>
      <c r="AV10" s="6" t="s">
        <v>71</v>
      </c>
      <c r="AW10" s="6"/>
      <c r="AX10" s="6">
        <v>-1.974572</v>
      </c>
      <c r="AY10" s="6"/>
      <c r="AZ10" s="6">
        <v>30.936309999999999</v>
      </c>
      <c r="BA10" s="6">
        <v>23.574269999999999</v>
      </c>
      <c r="BB10" s="6" t="s">
        <v>71</v>
      </c>
      <c r="BC10" s="6" t="s">
        <v>71</v>
      </c>
      <c r="BD10" s="6">
        <v>4.82043</v>
      </c>
      <c r="BE10" s="6" t="s">
        <v>71</v>
      </c>
      <c r="BF10" s="6"/>
      <c r="BG10" s="6">
        <v>5.0554959999999998</v>
      </c>
      <c r="BH10" s="6"/>
    </row>
    <row r="11" spans="1:60" x14ac:dyDescent="0.3">
      <c r="A11" s="45"/>
      <c r="B11" s="3" t="s">
        <v>40</v>
      </c>
      <c r="C11" s="30" t="s">
        <v>43</v>
      </c>
      <c r="D11" s="3" t="s">
        <v>44</v>
      </c>
      <c r="E11" s="10" t="s">
        <v>45</v>
      </c>
      <c r="F11" s="28">
        <v>55.2</v>
      </c>
      <c r="G11" s="7">
        <v>43343</v>
      </c>
      <c r="H11" s="7">
        <v>37242</v>
      </c>
      <c r="I11" s="7">
        <v>34477</v>
      </c>
      <c r="J11" s="8">
        <v>24.273129999999998</v>
      </c>
      <c r="K11" s="8">
        <v>16.703610000000001</v>
      </c>
      <c r="L11" s="8">
        <v>7.5695240000000004</v>
      </c>
      <c r="M11" s="25">
        <v>2707</v>
      </c>
      <c r="N11" s="25">
        <v>3157</v>
      </c>
      <c r="O11" s="25">
        <v>3019</v>
      </c>
      <c r="P11" s="9">
        <v>10.89767</v>
      </c>
      <c r="Q11" s="9">
        <v>12.3535</v>
      </c>
      <c r="R11" s="9">
        <v>8.0490200000000005</v>
      </c>
      <c r="S11" s="9">
        <v>1.1735799999999998</v>
      </c>
      <c r="T11" s="9">
        <v>-0.87156</v>
      </c>
      <c r="U11" s="9">
        <v>5.6865899999999998</v>
      </c>
      <c r="V11" s="9">
        <v>3.3875280000000001</v>
      </c>
      <c r="W11" s="9">
        <v>-1.3880209999999999</v>
      </c>
      <c r="X11" s="9">
        <v>4.7468349999999999</v>
      </c>
      <c r="Y11" s="9">
        <v>22.718879999999999</v>
      </c>
      <c r="Z11" s="9">
        <v>20.779220000000002</v>
      </c>
      <c r="AA11" s="9">
        <v>10.102679999999999</v>
      </c>
      <c r="AB11" s="9">
        <v>5.1976000000000004</v>
      </c>
      <c r="AC11" s="9">
        <v>1.1612199999999999</v>
      </c>
      <c r="AD11" s="9">
        <v>14.104639999999998</v>
      </c>
      <c r="AE11" s="9">
        <v>12.141349999999999</v>
      </c>
      <c r="AF11" s="9">
        <v>1.398925</v>
      </c>
      <c r="AG11" s="9">
        <v>8.9910329999999998</v>
      </c>
      <c r="AH11" s="9">
        <v>4.1004800000000001</v>
      </c>
      <c r="AI11" s="9">
        <v>3.8327499999999999</v>
      </c>
      <c r="AJ11" s="9">
        <v>2.9811199999999998</v>
      </c>
      <c r="AK11" s="9">
        <v>0.46115</v>
      </c>
      <c r="AL11" s="9">
        <v>0.16028000000000001</v>
      </c>
      <c r="AM11" s="9">
        <v>1.1250800000000001</v>
      </c>
      <c r="AN11" s="9">
        <v>2.0054120000000002</v>
      </c>
      <c r="AO11" s="9">
        <v>0.42100890000000002</v>
      </c>
      <c r="AP11" s="9">
        <v>1.591369</v>
      </c>
      <c r="AQ11" s="9">
        <v>6.4277799999999994</v>
      </c>
      <c r="AR11" s="9">
        <v>6.6518900000000007</v>
      </c>
      <c r="AS11" s="9">
        <v>4.7366700000000002</v>
      </c>
      <c r="AT11" s="9">
        <v>0.69669999999999999</v>
      </c>
      <c r="AU11" s="9">
        <v>-0.13416999999999998</v>
      </c>
      <c r="AV11" s="9">
        <v>2.53017</v>
      </c>
      <c r="AW11" s="9">
        <v>2.6028289999999998</v>
      </c>
      <c r="AX11" s="9">
        <v>-0.30054900000000001</v>
      </c>
      <c r="AY11" s="9">
        <v>3.0656080000000001</v>
      </c>
      <c r="AZ11" s="9">
        <v>27.77983</v>
      </c>
      <c r="BA11" s="9">
        <v>20.715869999999999</v>
      </c>
      <c r="BB11" s="9">
        <v>15.86618</v>
      </c>
      <c r="BC11" s="9">
        <v>4.9081600000000005</v>
      </c>
      <c r="BD11" s="9">
        <v>4.2290000000000001</v>
      </c>
      <c r="BE11" s="9">
        <v>6.40686</v>
      </c>
      <c r="BF11" s="9">
        <v>9.5371640000000006</v>
      </c>
      <c r="BG11" s="9">
        <v>4.964842</v>
      </c>
      <c r="BH11" s="9">
        <v>4.3295180000000002</v>
      </c>
    </row>
    <row r="12" spans="1:60" x14ac:dyDescent="0.3">
      <c r="A12" s="46"/>
      <c r="B12" s="11" t="s">
        <v>40</v>
      </c>
      <c r="C12" s="12" t="s">
        <v>43</v>
      </c>
      <c r="D12" s="11" t="s">
        <v>46</v>
      </c>
      <c r="E12" s="40" t="s">
        <v>47</v>
      </c>
      <c r="F12" s="41">
        <v>65.900000000000006</v>
      </c>
      <c r="G12" s="13">
        <v>42390</v>
      </c>
      <c r="H12" s="13">
        <v>37282</v>
      </c>
      <c r="I12" s="13">
        <v>34268</v>
      </c>
      <c r="J12" s="14">
        <v>22.234739999999999</v>
      </c>
      <c r="K12" s="14">
        <v>13.984220000000001</v>
      </c>
      <c r="L12" s="14">
        <v>8.2505190000000006</v>
      </c>
      <c r="M12" s="26">
        <v>3509</v>
      </c>
      <c r="N12" s="26">
        <v>2948</v>
      </c>
      <c r="O12" s="26">
        <v>3335</v>
      </c>
      <c r="P12" s="15">
        <v>11.71274</v>
      </c>
      <c r="Q12" s="15">
        <v>11.058339999999999</v>
      </c>
      <c r="R12" s="15">
        <v>8.3958000000000013</v>
      </c>
      <c r="S12" s="15">
        <v>1.4917800000000001</v>
      </c>
      <c r="T12" s="15">
        <v>0.46794999999999998</v>
      </c>
      <c r="U12" s="15">
        <v>3.2271200000000002</v>
      </c>
      <c r="V12" s="15">
        <v>4.4874530000000004</v>
      </c>
      <c r="W12" s="15">
        <v>0.85752479999999998</v>
      </c>
      <c r="X12" s="15">
        <v>3.5609060000000001</v>
      </c>
      <c r="Y12" s="15">
        <v>10.316330000000001</v>
      </c>
      <c r="Z12" s="15">
        <v>10.75305</v>
      </c>
      <c r="AA12" s="15">
        <v>6.1769100000000003</v>
      </c>
      <c r="AB12" s="15">
        <v>1.8616899999999998</v>
      </c>
      <c r="AC12" s="15">
        <v>-0.31229999999999997</v>
      </c>
      <c r="AD12" s="15">
        <v>5.5464899999999995</v>
      </c>
      <c r="AE12" s="15">
        <v>6.3632489999999997</v>
      </c>
      <c r="AF12" s="15">
        <v>-0.57331679999999996</v>
      </c>
      <c r="AG12" s="15">
        <v>6.0452000000000004</v>
      </c>
      <c r="AH12" s="15">
        <v>4.36022</v>
      </c>
      <c r="AI12" s="15">
        <v>4.1383999999999999</v>
      </c>
      <c r="AJ12" s="15">
        <v>2.9385300000000001</v>
      </c>
      <c r="AK12" s="15">
        <v>0.63940000000000008</v>
      </c>
      <c r="AL12" s="15">
        <v>0.15862000000000001</v>
      </c>
      <c r="AM12" s="15">
        <v>1.4542899999999999</v>
      </c>
      <c r="AN12" s="15">
        <v>3.1578580000000001</v>
      </c>
      <c r="AO12" s="15">
        <v>0.44773180000000001</v>
      </c>
      <c r="AP12" s="15">
        <v>2.3534619999999999</v>
      </c>
      <c r="AQ12" s="15">
        <v>6.0701099999999997</v>
      </c>
      <c r="AR12" s="15">
        <v>5.0542700000000007</v>
      </c>
      <c r="AS12" s="15">
        <v>3.1184400000000001</v>
      </c>
      <c r="AT12" s="15">
        <v>1.3275000000000001</v>
      </c>
      <c r="AU12" s="15">
        <v>0.72641</v>
      </c>
      <c r="AV12" s="15">
        <v>2.34632</v>
      </c>
      <c r="AW12" s="15">
        <v>5.2214349999999996</v>
      </c>
      <c r="AX12" s="15">
        <v>1.7049609999999999</v>
      </c>
      <c r="AY12" s="15">
        <v>4.034173</v>
      </c>
      <c r="AZ12" s="15">
        <v>27.358219999999999</v>
      </c>
      <c r="BA12" s="15">
        <v>20.759840000000001</v>
      </c>
      <c r="BB12" s="15">
        <v>16.041979999999999</v>
      </c>
      <c r="BC12" s="15">
        <v>5.0894399999999997</v>
      </c>
      <c r="BD12" s="15">
        <v>4.7184499999999998</v>
      </c>
      <c r="BE12" s="15">
        <v>5.7182599999999999</v>
      </c>
      <c r="BF12" s="15">
        <v>10.35012</v>
      </c>
      <c r="BG12" s="15">
        <v>5.641648</v>
      </c>
      <c r="BH12" s="15">
        <v>4.3813440000000003</v>
      </c>
    </row>
    <row r="13" spans="1:60" x14ac:dyDescent="0.3">
      <c r="A13" s="44" t="s">
        <v>48</v>
      </c>
      <c r="B13" s="42" t="s">
        <v>49</v>
      </c>
      <c r="C13" s="29" t="s">
        <v>38</v>
      </c>
      <c r="D13" s="42" t="s">
        <v>50</v>
      </c>
      <c r="E13" s="43" t="s">
        <v>51</v>
      </c>
      <c r="F13" s="27">
        <v>100</v>
      </c>
      <c r="G13" s="4">
        <v>43034</v>
      </c>
      <c r="H13" s="4"/>
      <c r="I13" s="4">
        <v>34768</v>
      </c>
      <c r="J13" s="5">
        <v>22.632059999999999</v>
      </c>
      <c r="K13" s="5"/>
      <c r="L13" s="5"/>
      <c r="M13" s="24">
        <v>2473</v>
      </c>
      <c r="N13" s="24"/>
      <c r="O13" s="24">
        <v>2891</v>
      </c>
      <c r="P13" s="6">
        <v>8.5321499999999997</v>
      </c>
      <c r="Q13" s="6" t="s">
        <v>71</v>
      </c>
      <c r="R13" s="6">
        <v>5.43065</v>
      </c>
      <c r="S13" s="6">
        <v>1.3703999999999998</v>
      </c>
      <c r="T13" s="6" t="s">
        <v>71</v>
      </c>
      <c r="U13" s="6" t="s">
        <v>71</v>
      </c>
      <c r="V13" s="6">
        <v>1.744529</v>
      </c>
      <c r="W13" s="6"/>
      <c r="X13" s="6"/>
      <c r="Y13" s="6">
        <v>1.2939700000000001</v>
      </c>
      <c r="Z13" s="6" t="s">
        <v>71</v>
      </c>
      <c r="AA13" s="6">
        <v>2.7672099999999999</v>
      </c>
      <c r="AB13" s="6">
        <v>-0.65094999999999992</v>
      </c>
      <c r="AC13" s="6" t="s">
        <v>71</v>
      </c>
      <c r="AD13" s="6" t="s">
        <v>71</v>
      </c>
      <c r="AE13" s="6">
        <v>-3.0053359999999998</v>
      </c>
      <c r="AF13" s="6"/>
      <c r="AG13" s="6"/>
      <c r="AH13" s="6">
        <v>1.17266</v>
      </c>
      <c r="AI13" s="6" t="s">
        <v>71</v>
      </c>
      <c r="AJ13" s="6">
        <v>3.1476999999999999</v>
      </c>
      <c r="AK13" s="6">
        <v>-0.87267000000000006</v>
      </c>
      <c r="AL13" s="6" t="s">
        <v>71</v>
      </c>
      <c r="AM13" s="6" t="s">
        <v>71</v>
      </c>
      <c r="AN13" s="6">
        <v>-3.2069890000000001</v>
      </c>
      <c r="AO13" s="6"/>
      <c r="AP13" s="6"/>
      <c r="AQ13" s="6">
        <v>6.18682</v>
      </c>
      <c r="AR13" s="6" t="s">
        <v>71</v>
      </c>
      <c r="AS13" s="6">
        <v>3.8049100000000005</v>
      </c>
      <c r="AT13" s="6">
        <v>1.0524499999999999</v>
      </c>
      <c r="AU13" s="6" t="s">
        <v>71</v>
      </c>
      <c r="AV13" s="6" t="s">
        <v>71</v>
      </c>
      <c r="AW13" s="6">
        <v>2.4987699999999999</v>
      </c>
      <c r="AX13" s="6"/>
      <c r="AY13" s="6"/>
      <c r="AZ13" s="6">
        <v>31.540639999999996</v>
      </c>
      <c r="BA13" s="6" t="s">
        <v>71</v>
      </c>
      <c r="BB13" s="6">
        <v>10.68834</v>
      </c>
      <c r="BC13" s="6">
        <v>9.2136099999999992</v>
      </c>
      <c r="BD13" s="6" t="s">
        <v>71</v>
      </c>
      <c r="BE13" s="6" t="s">
        <v>71</v>
      </c>
      <c r="BF13" s="6">
        <v>6.3276180000000002</v>
      </c>
      <c r="BG13" s="6"/>
      <c r="BH13" s="6"/>
    </row>
    <row r="14" spans="1:60" x14ac:dyDescent="0.3">
      <c r="A14" s="45"/>
      <c r="B14" s="3" t="s">
        <v>49</v>
      </c>
      <c r="C14" s="30" t="s">
        <v>38</v>
      </c>
      <c r="D14" s="3" t="s">
        <v>52</v>
      </c>
      <c r="E14" s="10" t="s">
        <v>53</v>
      </c>
      <c r="F14" s="28">
        <v>75.8</v>
      </c>
      <c r="G14" s="7">
        <v>43047</v>
      </c>
      <c r="H14" s="7">
        <v>37111</v>
      </c>
      <c r="I14" s="7"/>
      <c r="J14" s="8"/>
      <c r="K14" s="8">
        <v>16.251799999999999</v>
      </c>
      <c r="L14" s="8"/>
      <c r="M14" s="25">
        <v>2296</v>
      </c>
      <c r="N14" s="25">
        <v>2545</v>
      </c>
      <c r="O14" s="25"/>
      <c r="P14" s="9">
        <v>2.3519200000000002</v>
      </c>
      <c r="Q14" s="9">
        <v>5.6188599999999997</v>
      </c>
      <c r="R14" s="9" t="s">
        <v>71</v>
      </c>
      <c r="S14" s="9" t="s">
        <v>71</v>
      </c>
      <c r="T14" s="9">
        <v>-2.0101999999999998</v>
      </c>
      <c r="U14" s="9" t="s">
        <v>71</v>
      </c>
      <c r="V14" s="9"/>
      <c r="W14" s="9">
        <v>-2.1393249999999999</v>
      </c>
      <c r="X14" s="9"/>
      <c r="Y14" s="9">
        <v>2.1777000000000002</v>
      </c>
      <c r="Z14" s="9">
        <v>5.8153199999999998</v>
      </c>
      <c r="AA14" s="9" t="s">
        <v>71</v>
      </c>
      <c r="AB14" s="9" t="s">
        <v>71</v>
      </c>
      <c r="AC14" s="9">
        <v>-2.2382900000000001</v>
      </c>
      <c r="AD14" s="9" t="s">
        <v>71</v>
      </c>
      <c r="AE14" s="9"/>
      <c r="AF14" s="9">
        <v>-2.2546629999999999</v>
      </c>
      <c r="AG14" s="9"/>
      <c r="AH14" s="9">
        <v>0.78396999999999994</v>
      </c>
      <c r="AI14" s="9">
        <v>3.5363500000000001</v>
      </c>
      <c r="AJ14" s="9" t="s">
        <v>71</v>
      </c>
      <c r="AK14" s="9" t="s">
        <v>71</v>
      </c>
      <c r="AL14" s="9">
        <v>-1.6935800000000001</v>
      </c>
      <c r="AM14" s="9" t="s">
        <v>71</v>
      </c>
      <c r="AN14" s="9"/>
      <c r="AO14" s="9">
        <v>-1.9685250000000001</v>
      </c>
      <c r="AP14" s="9"/>
      <c r="AQ14" s="9">
        <v>2.48258</v>
      </c>
      <c r="AR14" s="9">
        <v>3.4577599999999999</v>
      </c>
      <c r="AS14" s="9" t="s">
        <v>71</v>
      </c>
      <c r="AT14" s="9" t="s">
        <v>71</v>
      </c>
      <c r="AU14" s="9">
        <v>-0.60004999999999997</v>
      </c>
      <c r="AV14" s="9" t="s">
        <v>71</v>
      </c>
      <c r="AW14" s="9"/>
      <c r="AX14" s="9">
        <v>-0.54118489999999997</v>
      </c>
      <c r="AY14" s="9"/>
      <c r="AZ14" s="9">
        <v>19.86063</v>
      </c>
      <c r="BA14" s="9">
        <v>24.557960000000001</v>
      </c>
      <c r="BB14" s="9" t="s">
        <v>71</v>
      </c>
      <c r="BC14" s="9" t="s">
        <v>71</v>
      </c>
      <c r="BD14" s="9">
        <v>-2.8903400000000001</v>
      </c>
      <c r="BE14" s="9" t="s">
        <v>71</v>
      </c>
      <c r="BF14" s="9"/>
      <c r="BG14" s="9">
        <v>-2.331137</v>
      </c>
      <c r="BH14" s="9"/>
    </row>
    <row r="15" spans="1:60" x14ac:dyDescent="0.3">
      <c r="A15" s="45"/>
      <c r="B15" s="3" t="s">
        <v>49</v>
      </c>
      <c r="C15" s="30" t="s">
        <v>38</v>
      </c>
      <c r="D15" s="3" t="s">
        <v>54</v>
      </c>
      <c r="E15" s="10" t="s">
        <v>55</v>
      </c>
      <c r="F15" s="28">
        <v>68.400000000000006</v>
      </c>
      <c r="G15" s="7">
        <v>43071</v>
      </c>
      <c r="H15" s="7">
        <v>37392</v>
      </c>
      <c r="I15" s="7">
        <v>34705</v>
      </c>
      <c r="J15" s="8">
        <v>22.902650000000001</v>
      </c>
      <c r="K15" s="8">
        <v>15.54632</v>
      </c>
      <c r="L15" s="8">
        <v>7.356338</v>
      </c>
      <c r="M15" s="25">
        <v>2099</v>
      </c>
      <c r="N15" s="25">
        <v>2619</v>
      </c>
      <c r="O15" s="25">
        <v>2156</v>
      </c>
      <c r="P15" s="9">
        <v>5.4788000000000006</v>
      </c>
      <c r="Q15" s="9">
        <v>22.985869999999998</v>
      </c>
      <c r="R15" s="9">
        <v>24.62894</v>
      </c>
      <c r="S15" s="9">
        <v>-8.3615400000000015</v>
      </c>
      <c r="T15" s="9">
        <v>-11.261240000000001</v>
      </c>
      <c r="U15" s="9">
        <v>-2.2335399999999996</v>
      </c>
      <c r="V15" s="9">
        <v>-10.23442</v>
      </c>
      <c r="W15" s="9">
        <v>-13.422029999999999</v>
      </c>
      <c r="X15" s="9">
        <v>-0.80444599999999999</v>
      </c>
      <c r="Y15" s="9">
        <v>3.4778499999999997</v>
      </c>
      <c r="Z15" s="9">
        <v>11.607480000000001</v>
      </c>
      <c r="AA15" s="9">
        <v>14.37848</v>
      </c>
      <c r="AB15" s="9">
        <v>-4.7595499999999999</v>
      </c>
      <c r="AC15" s="9">
        <v>-5.2293000000000003</v>
      </c>
      <c r="AD15" s="9">
        <v>-3.7668100000000004</v>
      </c>
      <c r="AE15" s="9">
        <v>-7.5368009999999996</v>
      </c>
      <c r="AF15" s="9">
        <v>-3.725276</v>
      </c>
      <c r="AG15" s="9">
        <v>-1.095032</v>
      </c>
      <c r="AH15" s="9">
        <v>2.8584999999999998</v>
      </c>
      <c r="AI15" s="9">
        <v>11.11111</v>
      </c>
      <c r="AJ15" s="9">
        <v>11.36364</v>
      </c>
      <c r="AK15" s="9">
        <v>-3.7136000000000005</v>
      </c>
      <c r="AL15" s="9">
        <v>-5.3083999999999998</v>
      </c>
      <c r="AM15" s="9">
        <v>-0.34328000000000003</v>
      </c>
      <c r="AN15" s="9">
        <v>-4.5070490000000003</v>
      </c>
      <c r="AO15" s="9">
        <v>-4.7777149999999997</v>
      </c>
      <c r="AP15" s="9">
        <v>-0.1017059</v>
      </c>
      <c r="AQ15" s="9">
        <v>1.8103899999999999</v>
      </c>
      <c r="AR15" s="9">
        <v>12.867509999999999</v>
      </c>
      <c r="AS15" s="9">
        <v>13.265309999999999</v>
      </c>
      <c r="AT15" s="9">
        <v>-5.0015700000000001</v>
      </c>
      <c r="AU15" s="9">
        <v>-7.1123699999999994</v>
      </c>
      <c r="AV15" s="9">
        <v>-0.54076000000000002</v>
      </c>
      <c r="AW15" s="9">
        <v>-7.9253790000000004</v>
      </c>
      <c r="AX15" s="9">
        <v>-6.1983329999999999</v>
      </c>
      <c r="AY15" s="9">
        <v>-0.1758641</v>
      </c>
      <c r="AZ15" s="9">
        <v>20.914719999999999</v>
      </c>
      <c r="BA15" s="9">
        <v>21.382209999999997</v>
      </c>
      <c r="BB15" s="9">
        <v>26.994430000000001</v>
      </c>
      <c r="BC15" s="9">
        <v>-2.6545900000000002</v>
      </c>
      <c r="BD15" s="9">
        <v>-0.30070000000000002</v>
      </c>
      <c r="BE15" s="9">
        <v>-7.6291099999999998</v>
      </c>
      <c r="BF15" s="9">
        <v>-1.7218309999999999</v>
      </c>
      <c r="BG15" s="9">
        <v>-0.20760670000000001</v>
      </c>
      <c r="BH15" s="9">
        <v>-1.701103</v>
      </c>
    </row>
    <row r="16" spans="1:60" x14ac:dyDescent="0.3">
      <c r="A16" s="45"/>
      <c r="B16" s="3" t="s">
        <v>49</v>
      </c>
      <c r="C16" s="30" t="s">
        <v>38</v>
      </c>
      <c r="D16" s="3" t="s">
        <v>56</v>
      </c>
      <c r="E16" s="10" t="s">
        <v>57</v>
      </c>
      <c r="F16" s="28">
        <v>91.3</v>
      </c>
      <c r="G16" s="7">
        <v>43034</v>
      </c>
      <c r="H16" s="7">
        <v>37243</v>
      </c>
      <c r="I16" s="7"/>
      <c r="J16" s="8"/>
      <c r="K16" s="8">
        <v>15.8551</v>
      </c>
      <c r="L16" s="8"/>
      <c r="M16" s="25">
        <v>2969</v>
      </c>
      <c r="N16" s="25">
        <v>3000</v>
      </c>
      <c r="O16" s="25"/>
      <c r="P16" s="9">
        <v>1.1114900000000001</v>
      </c>
      <c r="Q16" s="9">
        <v>3.4666700000000001</v>
      </c>
      <c r="R16" s="9" t="s">
        <v>71</v>
      </c>
      <c r="S16" s="9" t="s">
        <v>71</v>
      </c>
      <c r="T16" s="9">
        <v>-1.4854400000000001</v>
      </c>
      <c r="U16" s="9" t="s">
        <v>71</v>
      </c>
      <c r="V16" s="9"/>
      <c r="W16" s="9">
        <v>-3.2947410000000001</v>
      </c>
      <c r="X16" s="9"/>
      <c r="Y16" s="9">
        <v>0.60625999999999991</v>
      </c>
      <c r="Z16" s="9">
        <v>2.3333300000000001</v>
      </c>
      <c r="AA16" s="9" t="s">
        <v>71</v>
      </c>
      <c r="AB16" s="9" t="s">
        <v>71</v>
      </c>
      <c r="AC16" s="9">
        <v>-1.08928</v>
      </c>
      <c r="AD16" s="9" t="s">
        <v>71</v>
      </c>
      <c r="AE16" s="9"/>
      <c r="AF16" s="9">
        <v>-3.7004039999999998</v>
      </c>
      <c r="AG16" s="9"/>
      <c r="AH16" s="9">
        <v>0.47153999999999996</v>
      </c>
      <c r="AI16" s="9">
        <v>1.43333</v>
      </c>
      <c r="AJ16" s="9" t="s">
        <v>71</v>
      </c>
      <c r="AK16" s="9" t="s">
        <v>71</v>
      </c>
      <c r="AL16" s="9">
        <v>-0.60661999999999994</v>
      </c>
      <c r="AM16" s="9" t="s">
        <v>71</v>
      </c>
      <c r="AN16" s="9"/>
      <c r="AO16" s="9">
        <v>-2.7135729999999998</v>
      </c>
      <c r="AP16" s="9"/>
      <c r="AQ16" s="9">
        <v>1.91984</v>
      </c>
      <c r="AR16" s="9">
        <v>1.5666699999999998</v>
      </c>
      <c r="AS16" s="9" t="s">
        <v>71</v>
      </c>
      <c r="AT16" s="9" t="s">
        <v>71</v>
      </c>
      <c r="AU16" s="9">
        <v>0.22274999999999998</v>
      </c>
      <c r="AV16" s="9" t="s">
        <v>71</v>
      </c>
      <c r="AW16" s="9"/>
      <c r="AX16" s="9">
        <v>0.56412399999999996</v>
      </c>
      <c r="AY16" s="9"/>
      <c r="AZ16" s="9">
        <v>6.7362699999999993</v>
      </c>
      <c r="BA16" s="9">
        <v>15.76667</v>
      </c>
      <c r="BB16" s="9" t="s">
        <v>71</v>
      </c>
      <c r="BC16" s="9" t="s">
        <v>71</v>
      </c>
      <c r="BD16" s="9">
        <v>-5.6955799999999996</v>
      </c>
      <c r="BE16" s="9" t="s">
        <v>71</v>
      </c>
      <c r="BF16" s="9"/>
      <c r="BG16" s="9">
        <v>-4.9608020000000002</v>
      </c>
      <c r="BH16" s="9"/>
    </row>
    <row r="17" spans="1:66" x14ac:dyDescent="0.3">
      <c r="A17" s="45"/>
      <c r="B17" s="3" t="s">
        <v>49</v>
      </c>
      <c r="C17" s="30" t="s">
        <v>38</v>
      </c>
      <c r="D17" s="3" t="s">
        <v>58</v>
      </c>
      <c r="E17" s="10" t="s">
        <v>59</v>
      </c>
      <c r="F17" s="28">
        <v>80.900000000000006</v>
      </c>
      <c r="G17" s="7">
        <v>43107</v>
      </c>
      <c r="H17" s="7">
        <v>37227</v>
      </c>
      <c r="I17" s="7">
        <v>34730</v>
      </c>
      <c r="J17" s="8">
        <v>22.935839999999999</v>
      </c>
      <c r="K17" s="8">
        <v>16.098400000000002</v>
      </c>
      <c r="L17" s="8">
        <v>6.8374350000000002</v>
      </c>
      <c r="M17" s="25">
        <v>2516</v>
      </c>
      <c r="N17" s="25">
        <v>3706</v>
      </c>
      <c r="O17" s="25">
        <v>2938</v>
      </c>
      <c r="P17" s="9">
        <v>3.4578699999999998</v>
      </c>
      <c r="Q17" s="9">
        <v>6.0172699999999999</v>
      </c>
      <c r="R17" s="9">
        <v>6.8754300000000006</v>
      </c>
      <c r="S17" s="9">
        <v>-1.4900500000000001</v>
      </c>
      <c r="T17" s="9">
        <v>-1.58985</v>
      </c>
      <c r="U17" s="9">
        <v>-1.25509</v>
      </c>
      <c r="V17" s="9">
        <v>-2.3881139999999998</v>
      </c>
      <c r="W17" s="9">
        <v>-2.5606589999999998</v>
      </c>
      <c r="X17" s="9">
        <v>-0.50640110000000005</v>
      </c>
      <c r="Y17" s="9">
        <v>0.43719999999999998</v>
      </c>
      <c r="Z17" s="9">
        <v>6.7727999999999993</v>
      </c>
      <c r="AA17" s="9">
        <v>3.74404</v>
      </c>
      <c r="AB17" s="9">
        <v>-1.4417800000000001</v>
      </c>
      <c r="AC17" s="9">
        <v>-3.93554</v>
      </c>
      <c r="AD17" s="9">
        <v>4.4296699999999998</v>
      </c>
      <c r="AE17" s="9">
        <v>-6.328227</v>
      </c>
      <c r="AF17" s="9">
        <v>-5.7057500000000001</v>
      </c>
      <c r="AG17" s="9">
        <v>2.4870000000000001</v>
      </c>
      <c r="AH17" s="9">
        <v>0.75517000000000001</v>
      </c>
      <c r="AI17" s="9">
        <v>2.5094400000000001</v>
      </c>
      <c r="AJ17" s="9">
        <v>1.9060600000000001</v>
      </c>
      <c r="AK17" s="9">
        <v>-0.50178999999999996</v>
      </c>
      <c r="AL17" s="9">
        <v>-1.08972</v>
      </c>
      <c r="AM17" s="9">
        <v>0.88246999999999998</v>
      </c>
      <c r="AN17" s="9">
        <v>-3.1562009999999998</v>
      </c>
      <c r="AO17" s="9">
        <v>-5.8430400000000002</v>
      </c>
      <c r="AP17" s="9">
        <v>1.5667230000000001</v>
      </c>
      <c r="AQ17" s="9">
        <v>2.66296</v>
      </c>
      <c r="AR17" s="9">
        <v>3.0491100000000002</v>
      </c>
      <c r="AS17" s="9">
        <v>4.05037</v>
      </c>
      <c r="AT17" s="9">
        <v>-0.60490999999999995</v>
      </c>
      <c r="AU17" s="9">
        <v>-0.23987000000000003</v>
      </c>
      <c r="AV17" s="9">
        <v>-1.4643899999999999</v>
      </c>
      <c r="AW17" s="9">
        <v>-1.8999600000000001</v>
      </c>
      <c r="AX17" s="9">
        <v>-0.59761240000000004</v>
      </c>
      <c r="AY17" s="9">
        <v>-1.2038169999999999</v>
      </c>
      <c r="AZ17" s="9">
        <v>22.853740000000002</v>
      </c>
      <c r="BA17" s="9">
        <v>7.0426299999999999</v>
      </c>
      <c r="BB17" s="9">
        <v>14.635809999999999</v>
      </c>
      <c r="BC17" s="9">
        <v>3.5830099999999998</v>
      </c>
      <c r="BD17" s="9">
        <v>9.8215399999999988</v>
      </c>
      <c r="BE17" s="9">
        <v>-11.1053</v>
      </c>
      <c r="BF17" s="9">
        <v>3.4423720000000002</v>
      </c>
      <c r="BG17" s="9">
        <v>7.7513439999999996</v>
      </c>
      <c r="BH17" s="9">
        <v>-4.3444380000000002</v>
      </c>
    </row>
    <row r="18" spans="1:66" x14ac:dyDescent="0.3">
      <c r="A18" s="45"/>
      <c r="B18" s="3" t="s">
        <v>49</v>
      </c>
      <c r="C18" s="30" t="s">
        <v>38</v>
      </c>
      <c r="D18" s="3" t="s">
        <v>60</v>
      </c>
      <c r="E18" s="10" t="s">
        <v>61</v>
      </c>
      <c r="F18" s="28">
        <v>79.8</v>
      </c>
      <c r="G18" s="7">
        <v>43032</v>
      </c>
      <c r="H18" s="7">
        <v>37223</v>
      </c>
      <c r="I18" s="7">
        <v>34696</v>
      </c>
      <c r="J18" s="8">
        <v>22.821660000000001</v>
      </c>
      <c r="K18" s="8">
        <v>15.902990000000001</v>
      </c>
      <c r="L18" s="8">
        <v>6.9186719999999999</v>
      </c>
      <c r="M18" s="25">
        <v>2404</v>
      </c>
      <c r="N18" s="25">
        <v>2711</v>
      </c>
      <c r="O18" s="25">
        <v>3248</v>
      </c>
      <c r="P18" s="9">
        <v>2.0798700000000001</v>
      </c>
      <c r="Q18" s="9">
        <v>3.9837699999999998</v>
      </c>
      <c r="R18" s="9">
        <v>2.30911</v>
      </c>
      <c r="S18" s="9">
        <v>-0.10045</v>
      </c>
      <c r="T18" s="9">
        <v>-1.1972</v>
      </c>
      <c r="U18" s="9">
        <v>2.42049</v>
      </c>
      <c r="V18" s="9">
        <v>-0.58953759999999999</v>
      </c>
      <c r="W18" s="9">
        <v>-3.3763709999999998</v>
      </c>
      <c r="X18" s="9">
        <v>2.8002509999999998</v>
      </c>
      <c r="Y18" s="9">
        <v>1.8302800000000001</v>
      </c>
      <c r="Z18" s="9">
        <v>3.3566899999999995</v>
      </c>
      <c r="AA18" s="9">
        <v>4.1871899999999993</v>
      </c>
      <c r="AB18" s="9">
        <v>-1.0327500000000001</v>
      </c>
      <c r="AC18" s="9">
        <v>-0.95983000000000007</v>
      </c>
      <c r="AD18" s="9">
        <v>-1.2003700000000002</v>
      </c>
      <c r="AE18" s="9">
        <v>-4.7154049999999996</v>
      </c>
      <c r="AF18" s="9">
        <v>-3.6277080000000002</v>
      </c>
      <c r="AG18" s="9">
        <v>-1.3725430000000001</v>
      </c>
      <c r="AH18" s="9">
        <v>0.70714999999999995</v>
      </c>
      <c r="AI18" s="9">
        <v>0</v>
      </c>
      <c r="AJ18" s="9">
        <v>1.13916</v>
      </c>
      <c r="AK18" s="9">
        <v>-0.1893</v>
      </c>
      <c r="AL18" s="9">
        <v>0.44466999999999995</v>
      </c>
      <c r="AM18" s="9">
        <v>-1.6465000000000001</v>
      </c>
      <c r="AN18" s="9">
        <v>-1.7014830000000001</v>
      </c>
      <c r="AO18" s="9">
        <v>4.1154109999999999</v>
      </c>
      <c r="AP18" s="9">
        <v>-6.0943269999999998</v>
      </c>
      <c r="AQ18" s="9">
        <v>4.3677200000000003</v>
      </c>
      <c r="AR18" s="9">
        <v>3.0615999999999999</v>
      </c>
      <c r="AS18" s="9">
        <v>2.5246300000000002</v>
      </c>
      <c r="AT18" s="9">
        <v>0.80760999999999994</v>
      </c>
      <c r="AU18" s="9">
        <v>0.82130000000000003</v>
      </c>
      <c r="AV18" s="9">
        <v>0.77612000000000003</v>
      </c>
      <c r="AW18" s="9">
        <v>2.8485939999999998</v>
      </c>
      <c r="AX18" s="9">
        <v>1.7161230000000001</v>
      </c>
      <c r="AY18" s="9">
        <v>0.86482780000000004</v>
      </c>
      <c r="AZ18" s="9">
        <v>19.800329999999999</v>
      </c>
      <c r="BA18" s="9">
        <v>11.80376</v>
      </c>
      <c r="BB18" s="9">
        <v>9.5135500000000004</v>
      </c>
      <c r="BC18" s="9">
        <v>4.5074700000000005</v>
      </c>
      <c r="BD18" s="9">
        <v>5.02834</v>
      </c>
      <c r="BE18" s="9">
        <v>3.3102</v>
      </c>
      <c r="BF18" s="9">
        <v>7.7707620000000004</v>
      </c>
      <c r="BG18" s="9">
        <v>5.3108219999999999</v>
      </c>
      <c r="BH18" s="9">
        <v>1.8509949999999999</v>
      </c>
    </row>
    <row r="19" spans="1:66" x14ac:dyDescent="0.3">
      <c r="A19" s="45"/>
      <c r="B19" s="3" t="s">
        <v>62</v>
      </c>
      <c r="C19" s="30" t="s">
        <v>43</v>
      </c>
      <c r="D19" s="3" t="s">
        <v>63</v>
      </c>
      <c r="E19" s="10" t="s">
        <v>64</v>
      </c>
      <c r="F19" s="28">
        <v>63.7</v>
      </c>
      <c r="G19" s="7">
        <v>43308</v>
      </c>
      <c r="H19" s="7">
        <v>37322</v>
      </c>
      <c r="I19" s="7">
        <v>34039</v>
      </c>
      <c r="J19" s="8">
        <v>25.377420000000001</v>
      </c>
      <c r="K19" s="8">
        <v>16.38747</v>
      </c>
      <c r="L19" s="8">
        <v>8.9899470000000008</v>
      </c>
      <c r="M19" s="25">
        <v>1538</v>
      </c>
      <c r="N19" s="25">
        <v>3541</v>
      </c>
      <c r="O19" s="25">
        <v>3526</v>
      </c>
      <c r="P19" s="9">
        <v>17.360210000000002</v>
      </c>
      <c r="Q19" s="9">
        <v>22.3948</v>
      </c>
      <c r="R19" s="9">
        <v>22.546800000000001</v>
      </c>
      <c r="S19" s="9">
        <v>-2.0437799999999999</v>
      </c>
      <c r="T19" s="9">
        <v>-3.0722200000000002</v>
      </c>
      <c r="U19" s="9">
        <v>-0.16907</v>
      </c>
      <c r="V19" s="9">
        <v>-3.9014350000000002</v>
      </c>
      <c r="W19" s="9">
        <v>-3.552168</v>
      </c>
      <c r="X19" s="9">
        <v>-0.1354611</v>
      </c>
      <c r="Y19" s="9">
        <v>19.24577</v>
      </c>
      <c r="Z19" s="9">
        <v>28.297090000000004</v>
      </c>
      <c r="AA19" s="9">
        <v>23.823029999999999</v>
      </c>
      <c r="AB19" s="9">
        <v>-1.8036699999999999</v>
      </c>
      <c r="AC19" s="9">
        <v>-5.52332</v>
      </c>
      <c r="AD19" s="9">
        <v>4.9767400000000004</v>
      </c>
      <c r="AE19" s="9">
        <v>-2.384525</v>
      </c>
      <c r="AF19" s="9">
        <v>-4.5494339999999998</v>
      </c>
      <c r="AG19" s="9">
        <v>2.9852439999999998</v>
      </c>
      <c r="AH19" s="9">
        <v>6.6970100000000006</v>
      </c>
      <c r="AI19" s="9">
        <v>9.9689399999999999</v>
      </c>
      <c r="AJ19" s="9">
        <v>10.408389999999999</v>
      </c>
      <c r="AK19" s="9">
        <v>-1.46248</v>
      </c>
      <c r="AL19" s="9">
        <v>-1.9966000000000002</v>
      </c>
      <c r="AM19" s="9">
        <v>-0.48882999999999999</v>
      </c>
      <c r="AN19" s="9">
        <v>-3.5115020000000001</v>
      </c>
      <c r="AO19" s="9">
        <v>-3.3690500000000001</v>
      </c>
      <c r="AP19" s="9">
        <v>-0.51046409999999998</v>
      </c>
      <c r="AQ19" s="9">
        <v>12.02861</v>
      </c>
      <c r="AR19" s="9">
        <v>15.447610000000001</v>
      </c>
      <c r="AS19" s="9">
        <v>14.83267</v>
      </c>
      <c r="AT19" s="9">
        <v>-1.1049399999999998</v>
      </c>
      <c r="AU19" s="9">
        <v>-2.0863499999999999</v>
      </c>
      <c r="AV19" s="9">
        <v>0.68402999999999992</v>
      </c>
      <c r="AW19" s="9">
        <v>-1.9218599999999999</v>
      </c>
      <c r="AX19" s="9">
        <v>-2.3187120000000001</v>
      </c>
      <c r="AY19" s="9">
        <v>0.65767410000000004</v>
      </c>
      <c r="AZ19" s="9">
        <v>24.83745</v>
      </c>
      <c r="BA19" s="9">
        <v>29.313749999999999</v>
      </c>
      <c r="BB19" s="9">
        <v>27.481559999999998</v>
      </c>
      <c r="BC19" s="9">
        <v>-1.04192</v>
      </c>
      <c r="BD19" s="9">
        <v>-2.7315399999999999</v>
      </c>
      <c r="BE19" s="9">
        <v>2.0380400000000001</v>
      </c>
      <c r="BF19" s="9">
        <v>-1.6078440000000001</v>
      </c>
      <c r="BG19" s="9">
        <v>-2.720529</v>
      </c>
      <c r="BH19" s="9">
        <v>1.176876</v>
      </c>
    </row>
    <row r="20" spans="1:66" x14ac:dyDescent="0.3">
      <c r="A20" s="45"/>
      <c r="B20" s="3" t="s">
        <v>65</v>
      </c>
      <c r="C20" s="30" t="s">
        <v>43</v>
      </c>
      <c r="D20" s="3" t="s">
        <v>66</v>
      </c>
      <c r="E20" s="10" t="s">
        <v>67</v>
      </c>
      <c r="F20" s="28">
        <v>76.3</v>
      </c>
      <c r="G20" s="7">
        <v>43022</v>
      </c>
      <c r="H20" s="7">
        <v>37243</v>
      </c>
      <c r="I20" s="7">
        <v>34642</v>
      </c>
      <c r="J20" s="8">
        <v>22.944089999999999</v>
      </c>
      <c r="K20" s="8">
        <v>15.82328</v>
      </c>
      <c r="L20" s="8">
        <v>7.1208109999999998</v>
      </c>
      <c r="M20" s="25">
        <v>3036</v>
      </c>
      <c r="N20" s="25">
        <v>4832</v>
      </c>
      <c r="O20" s="25">
        <v>4806</v>
      </c>
      <c r="P20" s="9">
        <v>13.603429999999999</v>
      </c>
      <c r="Q20" s="9">
        <v>9.8302999999999994</v>
      </c>
      <c r="R20" s="9">
        <v>9.5505599999999991</v>
      </c>
      <c r="S20" s="9">
        <v>1.7664099999999998</v>
      </c>
      <c r="T20" s="9">
        <v>2.3845399999999999</v>
      </c>
      <c r="U20" s="9">
        <v>0.39284000000000002</v>
      </c>
      <c r="V20" s="9">
        <v>4.1840089999999996</v>
      </c>
      <c r="W20" s="9">
        <v>4.2475040000000002</v>
      </c>
      <c r="X20" s="9">
        <v>0.30648750000000002</v>
      </c>
      <c r="Y20" s="9">
        <v>14.525689999999999</v>
      </c>
      <c r="Z20" s="9">
        <v>14.362579999999999</v>
      </c>
      <c r="AA20" s="9">
        <v>12.69247</v>
      </c>
      <c r="AB20" s="9">
        <v>0.79900000000000004</v>
      </c>
      <c r="AC20" s="9">
        <v>0.10307999999999999</v>
      </c>
      <c r="AD20" s="9">
        <v>2.3453999999999997</v>
      </c>
      <c r="AE20" s="9">
        <v>1.479509</v>
      </c>
      <c r="AF20" s="9">
        <v>0.15636749999999999</v>
      </c>
      <c r="AG20" s="9">
        <v>1.575437</v>
      </c>
      <c r="AH20" s="9">
        <v>3.6561299999999997</v>
      </c>
      <c r="AI20" s="9">
        <v>2.1316199999999998</v>
      </c>
      <c r="AJ20" s="9">
        <v>3.6620899999999996</v>
      </c>
      <c r="AK20" s="9">
        <v>-2.5999999999999999E-3</v>
      </c>
      <c r="AL20" s="9">
        <v>0.96345999999999998</v>
      </c>
      <c r="AM20" s="9">
        <v>-2.1492899999999997</v>
      </c>
      <c r="AN20" s="9">
        <v>-1.30899E-2</v>
      </c>
      <c r="AO20" s="9">
        <v>3.6597209999999998</v>
      </c>
      <c r="AP20" s="9">
        <v>-4.2121510000000004</v>
      </c>
      <c r="AQ20" s="9">
        <v>6.8511199999999999</v>
      </c>
      <c r="AR20" s="9">
        <v>4.8427199999999999</v>
      </c>
      <c r="AS20" s="9">
        <v>5.9717000000000002</v>
      </c>
      <c r="AT20" s="9">
        <v>0.38329000000000002</v>
      </c>
      <c r="AU20" s="9">
        <v>1.2692699999999999</v>
      </c>
      <c r="AV20" s="9">
        <v>-1.5854799999999998</v>
      </c>
      <c r="AW20" s="9">
        <v>1.622962</v>
      </c>
      <c r="AX20" s="9">
        <v>3.788926</v>
      </c>
      <c r="AY20" s="9">
        <v>-3.289504</v>
      </c>
      <c r="AZ20" s="9">
        <v>32.773389999999999</v>
      </c>
      <c r="BA20" s="9">
        <v>21.109269999999999</v>
      </c>
      <c r="BB20" s="9">
        <v>16.999580000000002</v>
      </c>
      <c r="BC20" s="9">
        <v>6.8748900000000006</v>
      </c>
      <c r="BD20" s="9">
        <v>7.3714899999999997</v>
      </c>
      <c r="BE20" s="9">
        <v>5.7713700000000001</v>
      </c>
      <c r="BF20" s="9">
        <v>16.15363</v>
      </c>
      <c r="BG20" s="9">
        <v>14.69539</v>
      </c>
      <c r="BH20" s="9">
        <v>3.8332679999999999</v>
      </c>
    </row>
    <row r="21" spans="1:66" x14ac:dyDescent="0.3">
      <c r="A21" s="46"/>
      <c r="B21" s="11" t="s">
        <v>68</v>
      </c>
      <c r="C21" s="12" t="s">
        <v>23</v>
      </c>
      <c r="D21" s="11" t="s">
        <v>69</v>
      </c>
      <c r="E21" s="40" t="s">
        <v>70</v>
      </c>
      <c r="F21" s="41">
        <v>86.3</v>
      </c>
      <c r="G21" s="13">
        <v>42966</v>
      </c>
      <c r="H21" s="13">
        <v>37073</v>
      </c>
      <c r="I21" s="13">
        <v>34918</v>
      </c>
      <c r="J21" s="14">
        <v>22.032530000000001</v>
      </c>
      <c r="K21" s="14">
        <v>16.13419</v>
      </c>
      <c r="L21" s="14">
        <v>5.8983359999999996</v>
      </c>
      <c r="M21" s="26">
        <v>3067</v>
      </c>
      <c r="N21" s="26">
        <v>4209</v>
      </c>
      <c r="O21" s="26">
        <v>3629</v>
      </c>
      <c r="P21" s="15">
        <v>14.639710000000001</v>
      </c>
      <c r="Q21" s="15">
        <v>15.039199999999999</v>
      </c>
      <c r="R21" s="15">
        <v>10.96721</v>
      </c>
      <c r="S21" s="15">
        <v>1.6668599999999998</v>
      </c>
      <c r="T21" s="15">
        <v>-0.24759999999999999</v>
      </c>
      <c r="U21" s="15">
        <v>6.9036299999999997</v>
      </c>
      <c r="V21" s="15">
        <v>3.006281</v>
      </c>
      <c r="W21" s="15">
        <v>-0.28868899999999997</v>
      </c>
      <c r="X21" s="15">
        <v>3.2113550000000002</v>
      </c>
      <c r="Y21" s="15">
        <v>6.0645600000000002</v>
      </c>
      <c r="Z21" s="15">
        <v>10.71513</v>
      </c>
      <c r="AA21" s="15">
        <v>9.2863000000000007</v>
      </c>
      <c r="AB21" s="15">
        <v>-1.46227</v>
      </c>
      <c r="AC21" s="15">
        <v>-2.8824399999999999</v>
      </c>
      <c r="AD21" s="15">
        <v>2.4224299999999999</v>
      </c>
      <c r="AE21" s="15">
        <v>-2.9268559999999999</v>
      </c>
      <c r="AF21" s="15">
        <v>-4.171278</v>
      </c>
      <c r="AG21" s="15">
        <v>1.382234</v>
      </c>
      <c r="AH21" s="15">
        <v>6.7818699999999996</v>
      </c>
      <c r="AI21" s="15">
        <v>5.32193</v>
      </c>
      <c r="AJ21" s="15">
        <v>4.4089299999999998</v>
      </c>
      <c r="AK21" s="15">
        <v>1.0770200000000001</v>
      </c>
      <c r="AL21" s="15">
        <v>0.90486999999999995</v>
      </c>
      <c r="AM21" s="15">
        <v>1.5479000000000001</v>
      </c>
      <c r="AN21" s="15">
        <v>2.98977</v>
      </c>
      <c r="AO21" s="15">
        <v>1.8709340000000001</v>
      </c>
      <c r="AP21" s="15">
        <v>1.4479930000000001</v>
      </c>
      <c r="AQ21" s="15">
        <v>3.0322800000000001</v>
      </c>
      <c r="AR21" s="15">
        <v>5.70207</v>
      </c>
      <c r="AS21" s="15">
        <v>5.0978200000000005</v>
      </c>
      <c r="AT21" s="15">
        <v>-0.9375</v>
      </c>
      <c r="AU21" s="15">
        <v>-1.6547400000000001</v>
      </c>
      <c r="AV21" s="15">
        <v>1.02443</v>
      </c>
      <c r="AW21" s="15">
        <v>-3.4605109999999999</v>
      </c>
      <c r="AX21" s="15">
        <v>-3.599488</v>
      </c>
      <c r="AY21" s="15">
        <v>0.98303859999999998</v>
      </c>
      <c r="AZ21" s="15">
        <v>24.225630000000002</v>
      </c>
      <c r="BA21" s="15">
        <v>30.957469999999997</v>
      </c>
      <c r="BB21" s="15">
        <v>22.816200000000002</v>
      </c>
      <c r="BC21" s="15">
        <v>0.63969999999999994</v>
      </c>
      <c r="BD21" s="15">
        <v>-4.1724100000000002</v>
      </c>
      <c r="BE21" s="15">
        <v>13.80265</v>
      </c>
      <c r="BF21" s="15">
        <v>0.89556970000000002</v>
      </c>
      <c r="BG21" s="15">
        <v>-5.0574070000000004</v>
      </c>
      <c r="BH21" s="15">
        <v>4.6553810000000002</v>
      </c>
    </row>
    <row r="22" spans="1:66" x14ac:dyDescent="0.3">
      <c r="G22" s="17"/>
      <c r="H22" s="17"/>
      <c r="I22" s="17"/>
      <c r="M22" s="19"/>
      <c r="N22" s="19"/>
      <c r="O22" s="19"/>
      <c r="P22" s="20" t="str">
        <f>IFERROR(SQRT(V22^2+X22^2)/J22, "")</f>
        <v/>
      </c>
      <c r="Q22" s="20" t="str">
        <f>IFERROR(SQRT(V22^2+W22^2)/K22, "")</f>
        <v/>
      </c>
      <c r="R22" s="20" t="str">
        <f>IFERROR(SQRT(W22^2+X22^2)/L22, "")</f>
        <v/>
      </c>
      <c r="S22" s="20"/>
      <c r="T22" s="20"/>
      <c r="U22" s="20"/>
      <c r="V22" s="21"/>
      <c r="W22" s="21"/>
      <c r="X22" s="21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 t="str">
        <f>IFERROR(SQRT(AW22^2+AY22^2)/J22, "")</f>
        <v/>
      </c>
      <c r="AR22" s="20" t="str">
        <f>IFERROR(SQRT(AW22^2+AX22^2)/K22, "")</f>
        <v/>
      </c>
      <c r="AS22" s="20" t="str">
        <f>IFERROR(SQRT(AX22^2+AY22^2)/L22, "")</f>
        <v/>
      </c>
      <c r="AT22" s="20"/>
      <c r="AU22" s="20"/>
      <c r="AV22" s="20"/>
      <c r="AW22" s="21"/>
      <c r="AX22" s="21"/>
      <c r="AY22" s="21"/>
      <c r="AZ22" s="20" t="str">
        <f>IFERROR(SQRT(BF22^2+BH22^2)/J22, "")</f>
        <v/>
      </c>
      <c r="BA22" s="20" t="str">
        <f>IFERROR(SQRT(BF22^2+BG22^2)/K22, "")</f>
        <v/>
      </c>
      <c r="BB22" s="20" t="str">
        <f>IFERROR(SQRT(BG22^2+BH22^2)/L22, "")</f>
        <v/>
      </c>
      <c r="BC22" s="20"/>
      <c r="BD22" s="20"/>
      <c r="BE22" s="20"/>
      <c r="BF22" s="21"/>
      <c r="BG22" s="21"/>
      <c r="BH22" s="21"/>
      <c r="BI22" s="21" t="str">
        <f>IFERROR((BL22-BN22)/J22,"")</f>
        <v/>
      </c>
      <c r="BJ22" s="21" t="str">
        <f>IFERROR((BL22-BM22)/K22,"")</f>
        <v/>
      </c>
      <c r="BK22" s="21" t="str">
        <f>IFERROR((BM22-BN22)/L22,"")</f>
        <v/>
      </c>
      <c r="BL22" s="20" t="str">
        <f>IFERROR(#REF!/#REF!,"")</f>
        <v/>
      </c>
      <c r="BM22" s="20" t="str">
        <f>IFERROR(#REF!/#REF!,"")</f>
        <v/>
      </c>
      <c r="BN22" s="20" t="str">
        <f>IFERROR(#REF!/#REF!,"")</f>
        <v/>
      </c>
    </row>
  </sheetData>
  <mergeCells count="27">
    <mergeCell ref="AN1:AP1"/>
    <mergeCell ref="S1:U1"/>
    <mergeCell ref="A1:A2"/>
    <mergeCell ref="B1:B2"/>
    <mergeCell ref="D1:D2"/>
    <mergeCell ref="E1:E2"/>
    <mergeCell ref="F1:F2"/>
    <mergeCell ref="C1:C2"/>
    <mergeCell ref="G1:I1"/>
    <mergeCell ref="J1:L1"/>
    <mergeCell ref="M1:O1"/>
    <mergeCell ref="P1:R1"/>
    <mergeCell ref="A13:A21"/>
    <mergeCell ref="A10:A12"/>
    <mergeCell ref="A4:A9"/>
    <mergeCell ref="BF1:BH1"/>
    <mergeCell ref="AQ1:AS1"/>
    <mergeCell ref="AT1:AV1"/>
    <mergeCell ref="AW1:AY1"/>
    <mergeCell ref="AZ1:BB1"/>
    <mergeCell ref="BC1:BE1"/>
    <mergeCell ref="V1:X1"/>
    <mergeCell ref="Y1:AA1"/>
    <mergeCell ref="AB1:AD1"/>
    <mergeCell ref="AE1:AG1"/>
    <mergeCell ref="AH1:AJ1"/>
    <mergeCell ref="AK1:AM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6-7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Eamon Ellwood</dc:creator>
  <cp:lastModifiedBy>Charlotte Rutter</cp:lastModifiedBy>
  <dcterms:created xsi:type="dcterms:W3CDTF">2021-02-03T01:33:13Z</dcterms:created>
  <dcterms:modified xsi:type="dcterms:W3CDTF">2021-06-09T13:15:19Z</dcterms:modified>
</cp:coreProperties>
</file>